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评审表" sheetId="5" r:id="rId1"/>
    <sheet name="Sheet1 (2)" sheetId="4" state="hidden" r:id="rId2"/>
    <sheet name="Sheet2" sheetId="2" state="hidden" r:id="rId3"/>
    <sheet name="Sheet3" sheetId="3" state="hidden" r:id="rId4"/>
  </sheets>
  <definedNames>
    <definedName name="_xlnm._FilterDatabase" localSheetId="0" hidden="1">评审表!$A$2:$F$32</definedName>
    <definedName name="_xlnm._FilterDatabase" localSheetId="1" hidden="1">'Sheet1 (2)'!$A$2:$J$32</definedName>
    <definedName name="_xlnm._FilterDatabase" localSheetId="2" hidden="1">Sheet2!$A$1:$H$31</definedName>
    <definedName name="_xlnm.Print_Titles" localSheetId="0">评审表!$2:$2</definedName>
  </definedNames>
  <calcPr calcId="144525"/>
</workbook>
</file>

<file path=xl/sharedStrings.xml><?xml version="1.0" encoding="utf-8"?>
<sst xmlns="http://schemas.openxmlformats.org/spreadsheetml/2006/main" count="583" uniqueCount="305">
  <si>
    <t>2020年（含往年）实践教改项目结项验收结果汇总表</t>
  </si>
  <si>
    <t>序号</t>
  </si>
  <si>
    <t>项目编号</t>
  </si>
  <si>
    <t>项目名称</t>
  </si>
  <si>
    <t>负责人</t>
  </si>
  <si>
    <t>单位</t>
  </si>
  <si>
    <t>验收结果</t>
  </si>
  <si>
    <t>sjjx202001</t>
  </si>
  <si>
    <t>新时代思政课实践教学实效性提升“四化三策”路径研究</t>
  </si>
  <si>
    <t>谢石生</t>
  </si>
  <si>
    <t>马克思主义学院</t>
  </si>
  <si>
    <t>同意结项</t>
  </si>
  <si>
    <t>sjjx202002</t>
  </si>
  <si>
    <t>“投资学”专业课程一体化实践教学体系改革与实施办法</t>
  </si>
  <si>
    <r>
      <rPr>
        <sz val="12"/>
        <color theme="1"/>
        <rFont val="仿宋_GB2312"/>
        <charset val="134"/>
      </rPr>
      <t xml:space="preserve">刘 </t>
    </r>
    <r>
      <rPr>
        <sz val="12"/>
        <color theme="1"/>
        <rFont val="仿宋_GB2312"/>
        <charset val="134"/>
      </rPr>
      <t xml:space="preserve"> </t>
    </r>
    <r>
      <rPr>
        <sz val="12"/>
        <color theme="1"/>
        <rFont val="仿宋_GB2312"/>
        <charset val="134"/>
      </rPr>
      <t>璟</t>
    </r>
  </si>
  <si>
    <t>经济与管理学院</t>
  </si>
  <si>
    <t>sjjx202003</t>
  </si>
  <si>
    <t>肇庆包公文化在肇庆学院实践教学中的运用</t>
  </si>
  <si>
    <t>高春海</t>
  </si>
  <si>
    <t>政法学院、知识产权学院</t>
  </si>
  <si>
    <t>sjjx202004</t>
  </si>
  <si>
    <t>基于学生心智状态的《自然科学基础》课程实践教学研究</t>
  </si>
  <si>
    <t>赵书栋</t>
  </si>
  <si>
    <t>教育科学学院</t>
  </si>
  <si>
    <t>sjjx202005</t>
  </si>
  <si>
    <t>小学综合实践教学活动设计</t>
  </si>
  <si>
    <t>庄丽月</t>
  </si>
  <si>
    <t>sjjx202006</t>
  </si>
  <si>
    <t>基于体育素养视角下高校公共体育教学改革与实践研究</t>
  </si>
  <si>
    <t>李灵超</t>
  </si>
  <si>
    <t>体育与健康学院</t>
  </si>
  <si>
    <t>sjjx202007</t>
  </si>
  <si>
    <t>对标专业认证：汉语言文学专业毕业论文内容与模式的改革</t>
  </si>
  <si>
    <t>杨红军</t>
  </si>
  <si>
    <t>文学院</t>
  </si>
  <si>
    <t>sjjx202008</t>
  </si>
  <si>
    <t>构建肇庆学院特色商务英语专业实践教学体系的思路与方案</t>
  </si>
  <si>
    <r>
      <rPr>
        <sz val="12"/>
        <color theme="1"/>
        <rFont val="仿宋_GB2312"/>
        <charset val="134"/>
      </rPr>
      <t xml:space="preserve">关 </t>
    </r>
    <r>
      <rPr>
        <sz val="12"/>
        <color theme="1"/>
        <rFont val="仿宋_GB2312"/>
        <charset val="134"/>
      </rPr>
      <t xml:space="preserve"> </t>
    </r>
    <r>
      <rPr>
        <sz val="12"/>
        <color theme="1"/>
        <rFont val="仿宋_GB2312"/>
        <charset val="134"/>
      </rPr>
      <t>鑫</t>
    </r>
  </si>
  <si>
    <t>外国语学院</t>
  </si>
  <si>
    <t>sjjx202009</t>
  </si>
  <si>
    <t>园林设计类技能大赛背景下的方案图册制作</t>
  </si>
  <si>
    <t>谢秀丽</t>
  </si>
  <si>
    <t>生命科学学院</t>
  </si>
  <si>
    <t>sjjx202010</t>
  </si>
  <si>
    <t>机械仿真装配</t>
  </si>
  <si>
    <t>彭晓君</t>
  </si>
  <si>
    <t>机械与汽车工程学院</t>
  </si>
  <si>
    <t>sjjx202011</t>
  </si>
  <si>
    <t>差动连接液压系统实验台开发</t>
  </si>
  <si>
    <t>袁  聪</t>
  </si>
  <si>
    <t>sjjx202012</t>
  </si>
  <si>
    <t>基于“挑战杯”大学生课外学术科技作品竞赛的创新人才培养研究与实践</t>
  </si>
  <si>
    <r>
      <rPr>
        <sz val="12"/>
        <color theme="1"/>
        <rFont val="仿宋_GB2312"/>
        <charset val="134"/>
      </rPr>
      <t xml:space="preserve">江 </t>
    </r>
    <r>
      <rPr>
        <sz val="12"/>
        <color theme="1"/>
        <rFont val="仿宋_GB2312"/>
        <charset val="134"/>
      </rPr>
      <t xml:space="preserve"> </t>
    </r>
    <r>
      <rPr>
        <sz val="12"/>
        <color theme="1"/>
        <rFont val="仿宋_GB2312"/>
        <charset val="134"/>
      </rPr>
      <t>艳</t>
    </r>
  </si>
  <si>
    <t>sjjx202013</t>
  </si>
  <si>
    <t>基于学科竞赛的物联网工程专业创新人才培养研究与实践</t>
  </si>
  <si>
    <t>王建彬</t>
  </si>
  <si>
    <t>计算机科学与软件学院、大数据学院</t>
  </si>
  <si>
    <t>sjjx202014</t>
  </si>
  <si>
    <t>设计两种实验方法测定过氧化氢的研究</t>
  </si>
  <si>
    <t>韦寿莲</t>
  </si>
  <si>
    <t>环境与化学工程学院</t>
  </si>
  <si>
    <t>sjjx202015</t>
  </si>
  <si>
    <t>环境工程专业实验课程团队教学过程管理探索与实践</t>
  </si>
  <si>
    <t>刘燕芳</t>
  </si>
  <si>
    <t>延期结项</t>
  </si>
  <si>
    <t>sjjx202016</t>
  </si>
  <si>
    <t>快速灰化装置的设计及在《食品分析实验》课程中的应用</t>
  </si>
  <si>
    <r>
      <rPr>
        <sz val="12"/>
        <color theme="1"/>
        <rFont val="仿宋_GB2312"/>
        <charset val="134"/>
      </rPr>
      <t xml:space="preserve">姚 </t>
    </r>
    <r>
      <rPr>
        <sz val="12"/>
        <color theme="1"/>
        <rFont val="仿宋_GB2312"/>
        <charset val="134"/>
      </rPr>
      <t xml:space="preserve"> </t>
    </r>
    <r>
      <rPr>
        <sz val="12"/>
        <color theme="1"/>
        <rFont val="仿宋_GB2312"/>
        <charset val="134"/>
      </rPr>
      <t>夙</t>
    </r>
  </si>
  <si>
    <t>食品与制药工程学院</t>
  </si>
  <si>
    <t>sjjx202017</t>
  </si>
  <si>
    <t>竹材无损热弯成型实验</t>
  </si>
  <si>
    <t>王锡斌</t>
  </si>
  <si>
    <t>美术学院</t>
  </si>
  <si>
    <t>sjjx201902</t>
  </si>
  <si>
    <t>师范类专业认证引领下应用型幼儿教师培养实践研究</t>
  </si>
  <si>
    <t>戴玉</t>
  </si>
  <si>
    <t>论文见刊后结项</t>
  </si>
  <si>
    <t>sjjx201906</t>
  </si>
  <si>
    <t>高级日语课程混合式教学理念与实践</t>
  </si>
  <si>
    <t>于增辉</t>
  </si>
  <si>
    <t>sjjx201909</t>
  </si>
  <si>
    <t>植物试管花卉的制作</t>
  </si>
  <si>
    <t>陈刚</t>
  </si>
  <si>
    <t>sjjx201911</t>
  </si>
  <si>
    <t>Solidworks机械动力学仿真实例</t>
  </si>
  <si>
    <t>纪伟民</t>
  </si>
  <si>
    <t>sjjx201913</t>
  </si>
  <si>
    <t>减速器结构虚拟仿真分析实验</t>
  </si>
  <si>
    <t>于海明</t>
  </si>
  <si>
    <t>sjjx201917</t>
  </si>
  <si>
    <t>基于电子工艺实习实践教学的创新人才培养研究与实践</t>
  </si>
  <si>
    <t>陈晓明</t>
  </si>
  <si>
    <t>电子与电气工程学院</t>
  </si>
  <si>
    <t>sjjx201923</t>
  </si>
  <si>
    <t>基于工程教育专业认证的食品工艺学实验课程重构与优化</t>
  </si>
  <si>
    <t>赵建芬</t>
  </si>
  <si>
    <t>sjjx201927</t>
  </si>
  <si>
    <t>肇庆动漫文创产品设计</t>
  </si>
  <si>
    <t>黄林</t>
  </si>
  <si>
    <t>sjjx201928</t>
  </si>
  <si>
    <t>融入红色文化资源的思政课实践教学模式的改革与实践</t>
  </si>
  <si>
    <t>吴烨舟</t>
  </si>
  <si>
    <t>sjjx201809</t>
  </si>
  <si>
    <t>连带学习理论视阕下“软技能”培养融入商务日语课堂的实践教学改革研究</t>
  </si>
  <si>
    <t>王丽芳</t>
  </si>
  <si>
    <t>sjjx201822</t>
  </si>
  <si>
    <t>新师范背景下音乐教师职前培养的实践研究——以肇庆学院为例</t>
  </si>
  <si>
    <t>郑以漩</t>
  </si>
  <si>
    <t>音乐学院</t>
  </si>
  <si>
    <t>sjjx201702</t>
  </si>
  <si>
    <t>基于网络条件下高校经管类实验教学环境建设探索与实践</t>
  </si>
  <si>
    <t>朱卫垣</t>
  </si>
  <si>
    <t>sjjx201703</t>
  </si>
  <si>
    <t>基于校企合作的实践教学模式构建研究——“新商科”人才培养的现代学徒制实践教学模式的实践与探索</t>
  </si>
  <si>
    <t>张永雄</t>
  </si>
  <si>
    <t>2018年肇庆学院实践教学改革研究项目中期检查汇总表</t>
  </si>
  <si>
    <t>项目类型</t>
  </si>
  <si>
    <t>现阶段已完成任务</t>
  </si>
  <si>
    <t>已取得成果</t>
  </si>
  <si>
    <t>初步检查</t>
  </si>
  <si>
    <t>备注</t>
  </si>
  <si>
    <t>sjjx201801</t>
  </si>
  <si>
    <t>管理学实训指导教程</t>
  </si>
  <si>
    <t>方小林</t>
  </si>
  <si>
    <t>项目严格按照建设进度安排进行，完成了教材大纲的编写，2019年7月完成了教材初稿，现已提交华南理工大学出版社准备出版，预计2020年春季可以出版。</t>
  </si>
  <si>
    <t>附《高等院校经济管理类教材管理学实训指导》</t>
  </si>
  <si>
    <t>（欠中期检查表）</t>
  </si>
  <si>
    <t>sjjx201802</t>
  </si>
  <si>
    <t>本土系列沙具的开发与应用</t>
  </si>
  <si>
    <t>周彩虹</t>
  </si>
  <si>
    <t>自制实验教学仪器设备项目</t>
  </si>
  <si>
    <t>1.完成沙具意象资料的收集与整理；2.开设心理咨询技能实训课（沙盘游戏）；3.沙具制作</t>
  </si>
  <si>
    <t>1.意象资料（初稿）2.实物</t>
  </si>
  <si>
    <t>符合</t>
  </si>
  <si>
    <t>sjjx201803</t>
  </si>
  <si>
    <t>专业认证理念导向下小学教育专业实践教学体系的优化</t>
  </si>
  <si>
    <t>慕容勋</t>
  </si>
  <si>
    <t>第一阶段是清楚聚焦。明确小学教育专业学生毕业时应具有的知识、能力与价值追求，以及达成知识、能力以及情感态度价值观目标的充分条件；第二阶段是按照研究方案和实施计划分项目落实，搜集、处理分析研究资料，到小学调研及进行学术交流，撰写一篇论文。</t>
  </si>
  <si>
    <t>完成一篇待发表论文，已提交稿件录用通知书</t>
  </si>
  <si>
    <t>sjjx201804</t>
  </si>
  <si>
    <t>地方院校应用心理学专业社会心理学课程实践教学模式改革探讨--以肇庆学院为例</t>
  </si>
  <si>
    <t>黄伟伟</t>
  </si>
  <si>
    <t>本年度按照课题计划查阅相关资料、借鉴同类院校经验，构建出了适用于肇庆学院应用型本科人才培养的社会心理学实践教学体系，制定出科学合理的人才培养计划，并于2019年9月～2020年1月，在校2018级应用心理学专业学生试点，依据人才培养计划实施改革后的社会心理学实践教学模式，以提高学生的实践能力、创新能力和综合素质。</t>
  </si>
  <si>
    <t>论文已投稿，预计在2020年1月发表</t>
  </si>
  <si>
    <t>论文初稿</t>
  </si>
  <si>
    <t>sjjx201805</t>
  </si>
  <si>
    <t>瑜伽基础与实践</t>
  </si>
  <si>
    <t>杨慧芸</t>
  </si>
  <si>
    <t>本年度按照教材建设合同和编写计划，已经完成教材大纲的编写。</t>
  </si>
  <si>
    <t>1.一份教学大纲；2.一份课后习题集</t>
  </si>
  <si>
    <t>简要的佐证材料</t>
  </si>
  <si>
    <t>sjjx201806</t>
  </si>
  <si>
    <t>高尔夫实践课程网络教学资源开发与建设</t>
  </si>
  <si>
    <t>吴亮</t>
  </si>
  <si>
    <t>（一）课堂教学改革工作的具体措施及成效1.注重课堂教学的质量及学生的主体地位；2.注重课后练习强化，强化技术动作习得；3.注重交流平台建设，高尔夫成为生活一部分（二）课堂网络资料构建的具体措施及成效 1.搜集规范技术动作的各类视频供对比学习；2.录制学生日常学习、练习过程中的技术动作供分析；3.录制代表性课程</t>
  </si>
  <si>
    <t>1.高尔夫专项教学大纲；2.教学素材；                          3.示范性课程录像</t>
  </si>
  <si>
    <t>sjjx201807</t>
  </si>
  <si>
    <t>主体参与性教学模式在跳高技术教学中的应用及效果研究</t>
  </si>
  <si>
    <t>温朋飞</t>
  </si>
  <si>
    <t>（1）通过查阅文献对主体参与性教学模式在教育实践中的应用有了更深入的理解。（2）2019.3-2019.6 在体育教育专业跳高技术中进行了主体参与性教学模式的教学行动研究。</t>
  </si>
  <si>
    <t>国际会议论文1篇：Research on the Application and Effect of Subject Participation Teaching Mode in High Jump Technology Teaching</t>
  </si>
  <si>
    <t>单位意见（没盖章）</t>
  </si>
  <si>
    <t>sjjx201808</t>
  </si>
  <si>
    <t>纪实摄影专题拍摄</t>
  </si>
  <si>
    <t>陈伟江</t>
  </si>
  <si>
    <t>1.2018-2019学年度第二学期在2019级广播电视学专业开设《摄影工作坊》课程，学生人数35人；每个小组2-4人组成，每个小组成员完成1个作品。</t>
  </si>
  <si>
    <t>1.学生作品集； 2.一份作品获奖； 3.一个作品参展</t>
  </si>
  <si>
    <t>1.学习理论，搜集文献资料，确立研究课题；2.成立课题组，明确分工，组织专题培训；3.设计课题的研究目标与具体实施方案，并进行自我论证；4.问卷调查和抽样分析，了解学生的软技能现状水平。5.深入我院实习基地和毕业生就职企业，调查企业对于软技能的要求及学生软技能应用情况。6.搜集各种方法，探究相关经验，根据先前研究并结合当前商务日语人才需求分解软技能指标体系，结合实际初步梳理出可行性措施。</t>
  </si>
  <si>
    <t>1.调查问卷；2.课程设计；3.调查报告</t>
  </si>
  <si>
    <t>sjjx201810</t>
  </si>
  <si>
    <t>基于多核酸片段一步融合构建重组质粒---以分子生物学实验兴趣培训课程为例</t>
  </si>
  <si>
    <t>区炳明</t>
  </si>
  <si>
    <t>1）、已召集26名大二及大三本科同学，他们都对基因工程及分子生物学课程感兴趣，并组建相对应的微信交流群。2）、相关的指导老师（刘文华，张敏瑜，赵海洲，朱惠敏）已对学生进行实验分工的指导。3）、本综合性、设计性实验项目所做的实验工作进程：已扩增出对应的PCR产物，并且已进行了初步的重组质粒（pTargetT-cheZΔcheZHA）的构建的实验，截止目前已经把初步做好构建的重组质粒（pTargetT-cheZΔcheZHA）的准备工作。4）、根据该项目的试验结果已撰写学术文章2篇，待发表。</t>
  </si>
  <si>
    <t>1.两篇已投稿SCI论文：《Engineered recombinant Escherichia coli probiotic strains integrated with F4 and F18 fimbriae cluster genes in the chromosome and their assessment of immunogenic efficacy in vivo》；《VP39 of Spodoptera litura multicapsid nucleopolyhedrovirus can  partially functionally rescue the nucleocapsid assembly of vp39-null  Autographa californica multiple nucleopolyhedrovirus》</t>
  </si>
  <si>
    <t>附SCI论文的电子投稿截图</t>
  </si>
  <si>
    <t>sjjx201811</t>
  </si>
  <si>
    <t>借鉴慕课方式的《工程软件应用》课程改进</t>
  </si>
  <si>
    <t>郝万军</t>
  </si>
  <si>
    <t>将教学内容分解为小的环境，确定每个环节的讲授与演示内容；按学时进行实践操作指导书的编制，制作教学内容与实践内容的考核题库；已按计划完成</t>
  </si>
  <si>
    <t>无</t>
  </si>
  <si>
    <t>仅有《中期检查表》</t>
  </si>
  <si>
    <t>sjjx201812</t>
  </si>
  <si>
    <t>基于产教融合理念的软件工程专业实践教学模式构建与实践</t>
  </si>
  <si>
    <t>陈建平</t>
  </si>
  <si>
    <t>计算机科学与软件学院</t>
  </si>
  <si>
    <t>（1）在前期研究及工作的基础上，进一步凝练并构建“基于产教融合理念的软件工程专业实践教学模式”；（2）将“基于产教融合理念的软件工程专业实践教学模式”在计算机科学与软件学院2016级软件工程专业学生的专业实训与毕业实习教学工作中进行实践与运用；（3）申报2019年广东省本科高校教学质量与教学改革工程建设项目，成果试点专业软件工程专业成功获批2019年广东省高等学校特色专业建设项目立项；（4）申报教学成果奖，项目研究成果成功获得肇庆学院第八届优秀教学成果二等奖；（5）撰写教研论文，围绕项目研究内容，公开发表2篇教学研究论文。</t>
  </si>
  <si>
    <t>（1）获得了1项2019年广东省本科高校教学质量与教学改革工程建设项目立项；（2）获得了1项肇庆学院第八届优秀教学成果（成果名称：基于产教融合理念的软件工程专业实践教学模式构建与实践；（3）公开发表了两篇教学研究论文</t>
  </si>
  <si>
    <t>sjjx201813</t>
  </si>
  <si>
    <t>Java项目训练教程</t>
  </si>
  <si>
    <t>胡忠望</t>
  </si>
  <si>
    <t>1.调研，Java教学交流；2.研究并整理资料，编写大纲；3.分配编写任务，并确认编写进度，开始编写工作。</t>
  </si>
  <si>
    <t>1.《Java项目训练教程》编写大纲；2.部分书稿</t>
  </si>
  <si>
    <t>缺材料电子版</t>
  </si>
  <si>
    <t>sjjx201814</t>
  </si>
  <si>
    <t>基于云计算的实验教学改革研究</t>
  </si>
  <si>
    <t>王敏琴</t>
  </si>
  <si>
    <t>1.2019年3月-2019年8月，项目调研；2.2019年9月-2020年1月，平台框架设计及选型</t>
  </si>
  <si>
    <t>搭建实验云平台——CII云教学领航中心：内置CII公有云接入客户端与CII私有云资源统一调度中心，已经布置在实验大楼503网络技术实验室投入使用</t>
  </si>
  <si>
    <t>sjjx201815</t>
  </si>
  <si>
    <t>翻转课堂模式在有机化学实验教学中的探索</t>
  </si>
  <si>
    <t>吴利欢</t>
  </si>
  <si>
    <t>（1） 整合教学内容，采用问题驱动教学模式实施翻转课堂，落实班级18精化1-2班；（2） 每个实验列出10-15 题课前思考题，让学生进行预习，查找实验操作的网络资源；（3） 每个实验安排1-2组同学提前写好教案，在提前1天到实验室了解整个实验的操作过程，并预先安装好仪器装置，写好板书，上课时由该组同学对其余同学授课，教师在学生讲解完后给予补充；（4） 有机化学实验每一个教学单元的课前-课中-课后的“学习任务单”明确，取得较好的教学效果；（5） 网络资源正在建设中，需要进一步完善，尚未将资源上传至网上。总体评价：按要求实施项目计划，取得阶段性成果，还需进一步改进与完善。</t>
  </si>
  <si>
    <t>1.课前学习任务单；                 2.学生的教案</t>
  </si>
  <si>
    <t>sjjx201816</t>
  </si>
  <si>
    <t>基于学科竞赛的环境工程专业创新人才培养与实践</t>
  </si>
  <si>
    <t>姜学霞</t>
  </si>
  <si>
    <t>1.完成环境工程专业竞赛现状的调研和资料收集、完成了论文的撰写和发表；2.在调研基础上，有针对性地设计学科竞赛，并在课程设计和教学过程对照和强化</t>
  </si>
  <si>
    <t>1.论文；2.两个证书</t>
  </si>
  <si>
    <t>sjjx201817</t>
  </si>
  <si>
    <t>粤东西药品检验所平台暨后IEET时期制药工程实训模式的构建</t>
  </si>
  <si>
    <t>路宽</t>
  </si>
  <si>
    <t>（1）前期沟通，互访与调研，按照制药工程专业规范对药学能力培养要求和实践—理论—实践的认识论思想，初步探索并构建药学专业培养的理论教学与药检平台双支撑药物专业教学模式；（2）产学研合作，学院与药检机构互建基地。依托药检所检验检测技术优势，建立与维系学生实训实习基地。19年5月以来预计在项目期内将以共同导师模式完成毕业实习与毕业论文环节合计二十人次</t>
  </si>
  <si>
    <t>（1）通过前期沟通、互访与调研，按照计划对制药工程培养方案的内容增补删减修正。完善了药学技术性学科相关课程如《药物分析学》等教学模式与体系。（2）在药品检验所技术导向下，构建了毕业实习与毕业论文双导师模式，旨在提高学生药学专业技能的培养。</t>
  </si>
  <si>
    <t>sjjx201818</t>
  </si>
  <si>
    <t>《制药工程学》实验实践</t>
  </si>
  <si>
    <t>曾鹏</t>
  </si>
  <si>
    <t>2018年9月-2019年1月 以16级制药工程1、2班 试用该教材，搜集其他教师及学生反馈意见；2019年2月-2019年12月 搜集相关材料 ，完成了实践课程的设计。 按预计计划执行。</t>
  </si>
  <si>
    <t>1.一篇已录用于《广东化工》论文                           2.一项受理的专利申请</t>
  </si>
  <si>
    <t>sjjx201819</t>
  </si>
  <si>
    <t xml:space="preserve"> 西江流域口述史综合性实验</t>
  </si>
  <si>
    <t>谢杲馥</t>
  </si>
  <si>
    <t>综合性、设计性实验项目</t>
  </si>
  <si>
    <t>旅游与历史文化学院</t>
  </si>
  <si>
    <t>本年度上半年，在17、18级学生中开展口述史专项培训。2019年以暑期社会实践的方式完成了《府城复兴口述史专项调研》项目，为期2周。第一周为理论教学，第二周为实践调研。本次调研以府城社会生活史作为切入点，实践课完成情况良好。共采访府城两个社区，48位老师，形成了25万字的口述档案资料。另外，本学期以此为基点，还推动了学生大创项目1项（校级），正在申报的学生攀登项目1项。另外，学生的工作积极性很高，项目取得非常多的社会影响力。本年度下半年，已经16版教学计划表执行了《口述历史研究与实践》的课程内容。行课16周，不仅完成了口述历史研究的上课内容，还进行了多次实践。其中最有影响力的是关于端砚罗氏家族口述史的活动，在旅游学院公众号发布后，引起了南方杂志社的关注，目前学生已经开始和南方杂志社合作，完成肇庆端砚名家的一系列口述史工作。学生普遍反映上课效果良好，并在培养方案修订讨论会中，有同学代表提出，为了多参与社会实践希望学院考虑将本课程提前进行，给学生更多的机会。</t>
  </si>
  <si>
    <t>1.一份实践成果，《府城复兴口述档案（节选）》；2.推文、新闻、视频</t>
  </si>
  <si>
    <t>1.一份相关的调研报告；2.一份口述档案的材料汇总；3.多份与本项目相关的推文、新闻、视频均可查阅</t>
  </si>
  <si>
    <t>sjjx201820</t>
  </si>
  <si>
    <t>旅游管理专业独立实践课程“项目运作式”教学方法改革</t>
  </si>
  <si>
    <t>廖继武</t>
  </si>
  <si>
    <t>其他实验实践教学内涵化建设</t>
  </si>
  <si>
    <t>（未交材料）</t>
  </si>
  <si>
    <t>sjjx201821</t>
  </si>
  <si>
    <t>普通高校舞蹈专业教学方法与设计</t>
  </si>
  <si>
    <t>陶媛</t>
  </si>
  <si>
    <t>实验实践类与创新创业类教材建设项目</t>
  </si>
  <si>
    <t>一、《普通高校舞蹈专业教学方法与设计》教材大纲的拟定，体现实践性与理论性。二、舞蹈专业各课程教学大纲，该成果极力在基础和前沿两方面，去完成人才培养中知识、情感和能力目标的设定，目前应用于2016级至2019级舞蹈专业教学上。三、课题组成员相关课题立项：《高校舞蹈理论课程混合式教学中的有效教学行为研究》《互联网背景下高师舞蹈专业理论课程教学方法探索与实践——以肇庆学院&lt;舞蹈美学&gt;课程为例》，以目前教学实践为基础进行相关研究。</t>
  </si>
  <si>
    <t>1.《高校舞蹈理论课程混合式教学中的有效教学行为研究》立项 尚冉；2.《互联网背景下高师舞蹈专业理论课程教学方法探索与实践——以肇庆学院&lt;舞蹈美学&gt;课程为例》立项 阳秀红；3.《校外舞蹈机构发展现状及对策研究》立项 温笑杰；4.《从舞剧&lt;边城&gt;看湖南地方舞剧近二十年发展的特点》论文 阳秀红；5.《从仙女到战士——新中国经典芭蕾舞剧的形成与意义》论文 阳秀红</t>
  </si>
  <si>
    <t>1.《从舞剧&lt;边城&gt;看湖南地方舞剧近二十年发展的特点》论文已发表，但论文未提及为本项目支持。2.《互联网背景下高师舞蹈专业理论课程教学方法探索与实践——以肇庆学院&lt;舞蹈美学&gt;课程为例》立项通知；3.《高校舞蹈理论课程混合式教学中的有效教学行为研究》仅附项目申请书</t>
  </si>
  <si>
    <t>郑伟</t>
  </si>
  <si>
    <t>1.2018年度项目调研、论证、初步实施；2.积极开展音乐课程与教学论、音乐课程标准解读与教材研究、音乐教学设计为理论课程，主要解决关于音乐课程与音乐教学的学理问题；微格教学、教育见习、教学实习为实践课程，主要培养学生课堂教学实践能力。</t>
  </si>
  <si>
    <t>1.组织完成实践教学音乐会一场（真爱乐章-声乐学习汇报会）；2.学生参加实践性的比赛、演出，从中得到很好的实践锻炼</t>
  </si>
  <si>
    <t>附音乐会的佐证材料</t>
  </si>
  <si>
    <t>sjjx201823</t>
  </si>
  <si>
    <t>肇庆历史文化名人雕塑衍生品研发</t>
  </si>
  <si>
    <t>曾光</t>
  </si>
  <si>
    <t>主要推进了项目的选人、设计、创作、衍生品转化等内容，艺术家、教师、学生齐动手，以工作室为创作场地，精心完成项目的每一个环节。目前，一切进展顺利，有望取得比预期更好的成果。</t>
  </si>
  <si>
    <t>完成6尊雕塑泥稿</t>
  </si>
  <si>
    <t>（仅有6尊雕塑泥稿）</t>
  </si>
  <si>
    <t>sjjx201824</t>
  </si>
  <si>
    <t>灯具设计与制作</t>
  </si>
  <si>
    <t>为了加强实践教学的体验，课题组教师团队开展了灯具设计实践操作，产生了一批教师实践的作品，并以此为基础撰写了教学论文，为《灯具设计与制作》教材的编写打牢基础。</t>
  </si>
  <si>
    <t>1.两篇论文；2.三件作品；3.六项外观设计专利申请</t>
  </si>
  <si>
    <t>sjjx201825</t>
  </si>
  <si>
    <t>本科艺术设计专业毕业设计报告书写作指导</t>
  </si>
  <si>
    <t>许边疆</t>
  </si>
  <si>
    <t>本年度的主要工作任务是收集一些相关院校近年来的毕业设计教学成果，与此同时，更具体地勾勒出本课题的研究框架和具体内容，为下一步的工作奠定基础。目前计划执行良好。</t>
  </si>
  <si>
    <t>1.论文；2.著作</t>
  </si>
  <si>
    <t>sjjx201826</t>
  </si>
  <si>
    <t>综合材料在陈设艺术教学中的创新研究与实践</t>
  </si>
  <si>
    <t>孙林</t>
  </si>
  <si>
    <t>本年度承担了美术学院12个班级不同专业的艺术手工教学工作。用综合材料创作陈设艺术品是本课程训练的主要内容之一，目前项目进展情况良好</t>
  </si>
  <si>
    <t>sjjx201827</t>
  </si>
  <si>
    <t>基于实践模式的环境毕业设计教学创新研究----以岭南古建筑民宿文化为背景</t>
  </si>
  <si>
    <t>李徽</t>
  </si>
  <si>
    <t>目前已带领团队和学生进行大量的社会实践调研，带领毕业生进行多处环境毕设基地的考察，已研究确定4处环境毕设研究基地，拟建设肇庆郁南兰寨、肇庆高要八卦村古民居建筑群以及肇庆砚舟岛、肇庆高要上清湾为环境毕业设计实践基地，拟成果服务社会，体现项目研究的价值，初步完成项目的部分研究，进行市场上的转化，与此同时考虑到项目研究的预期合作的过程，平台的搭建已确定2处。2019年4月和11月，项目主持人先后带领35名即将毕业的学生赴肇庆郁南兰寨实地考察，测量10余套古民居，并进一步考察民居保护和修善情况，逐步提出方案，为当地南江文化旅游献计献策，与当地政府、旅游开发公司取得练习，为同学们进一步做毕业设计方案做好了准备。为下一届毕业生的环境毕业设计课程打开实践基地。项目完成过程中主持人完成省级社科论文一篇，并在省社科年会阅读。</t>
  </si>
  <si>
    <t>1.1篇会议报告-《论岭南传统工艺美术文化资源与数字化保护——以教学实践中的文化创意与艺术设计为中心》 广东省社科年会宣读论文；2.1个初步奠定毕业设计实践平台；3.1个已建立实践基地，2个正在建设中</t>
  </si>
  <si>
    <t>1.会议报告未附正文，仅有出席会议做报告的佐证材料；2.相关成果已有图片作为佐证材料</t>
  </si>
  <si>
    <t>sjjx201828</t>
  </si>
  <si>
    <t>应用型本科院校专门用途英语教学法探究——以工业设计专业英语为例</t>
  </si>
  <si>
    <t>王秋瑶</t>
  </si>
  <si>
    <t>中德设计学院</t>
  </si>
  <si>
    <t>去年寒假，制定出本项目的初步实施方案，设计好项目分布执行计划。2018-2019学年第二学期，召集项目组成员,进行具体了分工,并布置了任务。项目组成员利用互联网等资源找到了大量相关研究资料及成果,为本项目的理论研究提供了坚实的基础和指导。也是在2018-2019学年第二学期， 对本院2018级工业设计1班的学生进行了访谈,请学生针对工业设计专业英语实践教学方法提出建议或意见，之后收集数据，以供深入研究分析数据信息。2019-2020学年第一学期:深入调查研究,对国内专门用途英语实践教学的现状进行调查;项目负责人于11月前往重庆大学参加参加亚洲ESP学会第三届年会暨全国第八届专门用途英语研讨会,深入学习，了解在ESP教学方面颇有成效的学校经验，如西安利物浦大学；并召集项目组组成员进行会议分享，资料分析，学习先进经验，并对本工业设计专业英语进行反思，将其他院校、从事ESP教学教师的先进经验，根据具体情况，转化为具体的教学实践，应用在日常教学活动中。</t>
  </si>
  <si>
    <t>于去年寒假制定出本项目的初步实施方案，为项目具体实施指明了方向。通过查阅文献，积累了大量先驱者的经验，教学活动的设计拥有了理论基础。对2018级工业设计1班学生进行访谈，收集学生的建议和意见，为以学生为中心的教学活动的开展，ESP课程教学设计，做好了准备。在本学期初，对2018级工业设计1班学生进行了开学测试，测试其现阶段的英语水平，为日后教学结束后的成果对比，奠定了基础。参加亚洲ESP学会第三届年会暨全国第八届专门用途英语研讨会，深入学习到其他院校的先进经验，以及ESP教学研究的前沿知识，这些经验和知识已直接转化成为具体的教学活动。</t>
  </si>
  <si>
    <t>（仅有中期检查表）</t>
  </si>
  <si>
    <t>sjjx201829</t>
  </si>
  <si>
    <t>多媒体课室运用的实践改革</t>
  </si>
  <si>
    <t>王建斌</t>
  </si>
  <si>
    <t>教务处</t>
  </si>
  <si>
    <t>开展了文献查阅、资料收集、图片编辑和微信小程序代码开发等工作</t>
  </si>
  <si>
    <t>微信小程序1个及多媒体技术知识条目60余篇</t>
  </si>
  <si>
    <t>sjjx201830</t>
  </si>
  <si>
    <t>高校博物馆的实践育人模式研究</t>
  </si>
  <si>
    <t>范雪梅</t>
  </si>
  <si>
    <t>肇庆经济社会与历史文化研究院</t>
  </si>
  <si>
    <t>本项目2019-3至2020-3年度所取得的主要成果有：发表论文《古琴砚略谈》（载《肇庆学院学报》2019年第4期）；举办教学展示一“琴砚和鸣：古琴文化与砚文化的交融”特展；举办教学展示二“端砚科普馆”。</t>
  </si>
  <si>
    <t>1.发表论文；2.开设展览</t>
  </si>
  <si>
    <t>项目类别</t>
  </si>
  <si>
    <t>查找漏交</t>
  </si>
  <si>
    <t>手机号码</t>
  </si>
  <si>
    <t>15986923181，</t>
  </si>
  <si>
    <t>吴  亮</t>
  </si>
  <si>
    <t>13270563361，</t>
  </si>
  <si>
    <t>本科教育产学研（校企共建）合作项目</t>
  </si>
  <si>
    <t>路  宽</t>
  </si>
  <si>
    <t>曾  鹏</t>
  </si>
  <si>
    <t>15728855296，</t>
  </si>
  <si>
    <t>15219542359，</t>
  </si>
  <si>
    <t>陶  媛</t>
  </si>
  <si>
    <t>13824606651，</t>
  </si>
  <si>
    <t>郑  伟</t>
  </si>
  <si>
    <t>18929808989，</t>
  </si>
  <si>
    <t>曾  光</t>
  </si>
  <si>
    <t>孙  林</t>
  </si>
  <si>
    <t>13172612890，</t>
  </si>
  <si>
    <t>李  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</si>
</sst>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2"/>
      <name val="宋体"/>
      <charset val="134"/>
    </font>
    <font>
      <b/>
      <sz val="12"/>
      <name val="宋体"/>
      <charset val="134"/>
    </font>
    <font>
      <b/>
      <sz val="20"/>
      <color theme="1"/>
      <name val="仿宋"/>
      <charset val="134"/>
    </font>
    <font>
      <sz val="11"/>
      <color theme="1"/>
      <name val="宋体"/>
      <charset val="134"/>
    </font>
    <font>
      <sz val="11"/>
      <name val="宋体"/>
      <charset val="134"/>
    </font>
    <font>
      <b/>
      <sz val="11"/>
      <color theme="1"/>
      <name val="等线"/>
      <charset val="134"/>
      <scheme val="minor"/>
    </font>
    <font>
      <b/>
      <sz val="22"/>
      <color theme="1"/>
      <name val="仿宋"/>
      <charset val="134"/>
    </font>
    <font>
      <sz val="12"/>
      <color theme="1"/>
      <name val="仿宋_GB2312"/>
      <charset val="134"/>
    </font>
    <font>
      <b/>
      <sz val="11"/>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5">
    <xf numFmtId="0" fontId="0" fillId="0" borderId="0" xfId="0">
      <alignment vertical="center"/>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3" fillId="0" borderId="6"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6" fillId="0" borderId="0" xfId="0" applyFont="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tabSelected="1" zoomScalePageLayoutView="70" workbookViewId="0">
      <selection activeCell="D17" sqref="D17"/>
    </sheetView>
  </sheetViews>
  <sheetFormatPr defaultColWidth="9" defaultRowHeight="14.25" outlineLevelCol="5"/>
  <cols>
    <col min="1" max="1" width="5.21666666666667" customWidth="1"/>
    <col min="2" max="2" width="16.3333333333333" customWidth="1"/>
    <col min="3" max="3" width="59.6666666666667" customWidth="1"/>
    <col min="4" max="4" width="10" customWidth="1"/>
    <col min="5" max="5" width="23.775" customWidth="1"/>
    <col min="6" max="6" width="13.775" style="19" customWidth="1"/>
  </cols>
  <sheetData>
    <row r="1" ht="54" customHeight="1" spans="1:6">
      <c r="A1" s="20" t="s">
        <v>0</v>
      </c>
      <c r="B1" s="21"/>
      <c r="C1" s="21"/>
      <c r="D1" s="21"/>
      <c r="E1" s="21"/>
      <c r="F1" s="21"/>
    </row>
    <row r="2" ht="36" customHeight="1" spans="1:6">
      <c r="A2" s="5" t="s">
        <v>1</v>
      </c>
      <c r="B2" s="5" t="s">
        <v>2</v>
      </c>
      <c r="C2" s="5" t="s">
        <v>3</v>
      </c>
      <c r="D2" s="5" t="s">
        <v>4</v>
      </c>
      <c r="E2" s="5" t="s">
        <v>5</v>
      </c>
      <c r="F2" s="5" t="s">
        <v>6</v>
      </c>
    </row>
    <row r="3" ht="35.25" customHeight="1" spans="1:6">
      <c r="A3" s="10">
        <v>1</v>
      </c>
      <c r="B3" s="22" t="s">
        <v>7</v>
      </c>
      <c r="C3" s="22" t="s">
        <v>8</v>
      </c>
      <c r="D3" s="22" t="s">
        <v>9</v>
      </c>
      <c r="E3" s="22" t="s">
        <v>10</v>
      </c>
      <c r="F3" s="23" t="s">
        <v>11</v>
      </c>
    </row>
    <row r="4" ht="35.25" customHeight="1" spans="1:6">
      <c r="A4" s="10">
        <v>2</v>
      </c>
      <c r="B4" s="22" t="s">
        <v>12</v>
      </c>
      <c r="C4" s="22" t="s">
        <v>13</v>
      </c>
      <c r="D4" s="22" t="s">
        <v>14</v>
      </c>
      <c r="E4" s="22" t="s">
        <v>15</v>
      </c>
      <c r="F4" s="23" t="s">
        <v>11</v>
      </c>
    </row>
    <row r="5" ht="35.25" customHeight="1" spans="1:6">
      <c r="A5" s="10">
        <v>3</v>
      </c>
      <c r="B5" s="22" t="s">
        <v>16</v>
      </c>
      <c r="C5" s="22" t="s">
        <v>17</v>
      </c>
      <c r="D5" s="22" t="s">
        <v>18</v>
      </c>
      <c r="E5" s="22" t="s">
        <v>19</v>
      </c>
      <c r="F5" s="23" t="s">
        <v>11</v>
      </c>
    </row>
    <row r="6" ht="35.25" customHeight="1" spans="1:6">
      <c r="A6" s="10">
        <v>4</v>
      </c>
      <c r="B6" s="22" t="s">
        <v>20</v>
      </c>
      <c r="C6" s="22" t="s">
        <v>21</v>
      </c>
      <c r="D6" s="22" t="s">
        <v>22</v>
      </c>
      <c r="E6" s="22" t="s">
        <v>23</v>
      </c>
      <c r="F6" s="23" t="s">
        <v>11</v>
      </c>
    </row>
    <row r="7" ht="35.25" customHeight="1" spans="1:6">
      <c r="A7" s="10">
        <v>5</v>
      </c>
      <c r="B7" s="22" t="s">
        <v>24</v>
      </c>
      <c r="C7" s="22" t="s">
        <v>25</v>
      </c>
      <c r="D7" s="22" t="s">
        <v>26</v>
      </c>
      <c r="E7" s="22" t="s">
        <v>23</v>
      </c>
      <c r="F7" s="23" t="s">
        <v>11</v>
      </c>
    </row>
    <row r="8" ht="35.25" customHeight="1" spans="1:6">
      <c r="A8" s="10">
        <v>6</v>
      </c>
      <c r="B8" s="22" t="s">
        <v>27</v>
      </c>
      <c r="C8" s="22" t="s">
        <v>28</v>
      </c>
      <c r="D8" s="22" t="s">
        <v>29</v>
      </c>
      <c r="E8" s="22" t="s">
        <v>30</v>
      </c>
      <c r="F8" s="23" t="s">
        <v>11</v>
      </c>
    </row>
    <row r="9" ht="35.25" customHeight="1" spans="1:6">
      <c r="A9" s="10">
        <v>7</v>
      </c>
      <c r="B9" s="22" t="s">
        <v>31</v>
      </c>
      <c r="C9" s="22" t="s">
        <v>32</v>
      </c>
      <c r="D9" s="22" t="s">
        <v>33</v>
      </c>
      <c r="E9" s="22" t="s">
        <v>34</v>
      </c>
      <c r="F9" s="23" t="s">
        <v>11</v>
      </c>
    </row>
    <row r="10" ht="35.25" customHeight="1" spans="1:6">
      <c r="A10" s="10">
        <v>8</v>
      </c>
      <c r="B10" s="22" t="s">
        <v>35</v>
      </c>
      <c r="C10" s="22" t="s">
        <v>36</v>
      </c>
      <c r="D10" s="22" t="s">
        <v>37</v>
      </c>
      <c r="E10" s="22" t="s">
        <v>38</v>
      </c>
      <c r="F10" s="23" t="s">
        <v>11</v>
      </c>
    </row>
    <row r="11" ht="35.25" customHeight="1" spans="1:6">
      <c r="A11" s="10">
        <v>9</v>
      </c>
      <c r="B11" s="22" t="s">
        <v>39</v>
      </c>
      <c r="C11" s="22" t="s">
        <v>40</v>
      </c>
      <c r="D11" s="22" t="s">
        <v>41</v>
      </c>
      <c r="E11" s="22" t="s">
        <v>42</v>
      </c>
      <c r="F11" s="23" t="s">
        <v>11</v>
      </c>
    </row>
    <row r="12" ht="35.25" customHeight="1" spans="1:6">
      <c r="A12" s="10">
        <v>10</v>
      </c>
      <c r="B12" s="22" t="s">
        <v>43</v>
      </c>
      <c r="C12" s="22" t="s">
        <v>44</v>
      </c>
      <c r="D12" s="22" t="s">
        <v>45</v>
      </c>
      <c r="E12" s="22" t="s">
        <v>46</v>
      </c>
      <c r="F12" s="23" t="s">
        <v>11</v>
      </c>
    </row>
    <row r="13" ht="35.25" customHeight="1" spans="1:6">
      <c r="A13" s="10">
        <v>11</v>
      </c>
      <c r="B13" s="22" t="s">
        <v>47</v>
      </c>
      <c r="C13" s="22" t="s">
        <v>48</v>
      </c>
      <c r="D13" s="22" t="s">
        <v>49</v>
      </c>
      <c r="E13" s="22" t="s">
        <v>46</v>
      </c>
      <c r="F13" s="23" t="s">
        <v>11</v>
      </c>
    </row>
    <row r="14" ht="35.25" customHeight="1" spans="1:6">
      <c r="A14" s="10">
        <v>12</v>
      </c>
      <c r="B14" s="22" t="s">
        <v>50</v>
      </c>
      <c r="C14" s="22" t="s">
        <v>51</v>
      </c>
      <c r="D14" s="22" t="s">
        <v>52</v>
      </c>
      <c r="E14" s="22" t="s">
        <v>46</v>
      </c>
      <c r="F14" s="23" t="s">
        <v>11</v>
      </c>
    </row>
    <row r="15" ht="35.25" customHeight="1" spans="1:6">
      <c r="A15" s="10">
        <v>13</v>
      </c>
      <c r="B15" s="22" t="s">
        <v>53</v>
      </c>
      <c r="C15" s="22" t="s">
        <v>54</v>
      </c>
      <c r="D15" s="22" t="s">
        <v>55</v>
      </c>
      <c r="E15" s="22" t="s">
        <v>56</v>
      </c>
      <c r="F15" s="23" t="s">
        <v>11</v>
      </c>
    </row>
    <row r="16" ht="35.25" customHeight="1" spans="1:6">
      <c r="A16" s="10">
        <v>14</v>
      </c>
      <c r="B16" s="22" t="s">
        <v>57</v>
      </c>
      <c r="C16" s="22" t="s">
        <v>58</v>
      </c>
      <c r="D16" s="22" t="s">
        <v>59</v>
      </c>
      <c r="E16" s="22" t="s">
        <v>60</v>
      </c>
      <c r="F16" s="23" t="s">
        <v>11</v>
      </c>
    </row>
    <row r="17" ht="35.25" customHeight="1" spans="1:6">
      <c r="A17" s="10">
        <v>15</v>
      </c>
      <c r="B17" s="22" t="s">
        <v>61</v>
      </c>
      <c r="C17" s="22" t="s">
        <v>62</v>
      </c>
      <c r="D17" s="22" t="s">
        <v>63</v>
      </c>
      <c r="E17" s="22" t="s">
        <v>60</v>
      </c>
      <c r="F17" s="23" t="s">
        <v>64</v>
      </c>
    </row>
    <row r="18" ht="35.25" customHeight="1" spans="1:6">
      <c r="A18" s="10">
        <v>16</v>
      </c>
      <c r="B18" s="22" t="s">
        <v>65</v>
      </c>
      <c r="C18" s="22" t="s">
        <v>66</v>
      </c>
      <c r="D18" s="22" t="s">
        <v>67</v>
      </c>
      <c r="E18" s="22" t="s">
        <v>68</v>
      </c>
      <c r="F18" s="23" t="s">
        <v>11</v>
      </c>
    </row>
    <row r="19" ht="35.25" customHeight="1" spans="1:6">
      <c r="A19" s="10">
        <v>17</v>
      </c>
      <c r="B19" s="22" t="s">
        <v>69</v>
      </c>
      <c r="C19" s="22" t="s">
        <v>70</v>
      </c>
      <c r="D19" s="22" t="s">
        <v>71</v>
      </c>
      <c r="E19" s="22" t="s">
        <v>72</v>
      </c>
      <c r="F19" s="23" t="s">
        <v>11</v>
      </c>
    </row>
    <row r="20" ht="35.25" customHeight="1" spans="1:6">
      <c r="A20" s="10">
        <v>18</v>
      </c>
      <c r="B20" s="22" t="s">
        <v>73</v>
      </c>
      <c r="C20" s="22" t="s">
        <v>74</v>
      </c>
      <c r="D20" s="22" t="s">
        <v>75</v>
      </c>
      <c r="E20" s="22" t="s">
        <v>23</v>
      </c>
      <c r="F20" s="23" t="s">
        <v>76</v>
      </c>
    </row>
    <row r="21" ht="35.25" customHeight="1" spans="1:6">
      <c r="A21" s="10">
        <v>19</v>
      </c>
      <c r="B21" s="22" t="s">
        <v>77</v>
      </c>
      <c r="C21" s="22" t="s">
        <v>78</v>
      </c>
      <c r="D21" s="22" t="s">
        <v>79</v>
      </c>
      <c r="E21" s="22" t="s">
        <v>38</v>
      </c>
      <c r="F21" s="23" t="s">
        <v>11</v>
      </c>
    </row>
    <row r="22" ht="35.25" customHeight="1" spans="1:6">
      <c r="A22" s="10">
        <v>20</v>
      </c>
      <c r="B22" s="22" t="s">
        <v>80</v>
      </c>
      <c r="C22" s="22" t="s">
        <v>81</v>
      </c>
      <c r="D22" s="22" t="s">
        <v>82</v>
      </c>
      <c r="E22" s="22" t="s">
        <v>42</v>
      </c>
      <c r="F22" s="23" t="s">
        <v>11</v>
      </c>
    </row>
    <row r="23" ht="35.25" customHeight="1" spans="1:6">
      <c r="A23" s="10">
        <v>21</v>
      </c>
      <c r="B23" s="22" t="s">
        <v>83</v>
      </c>
      <c r="C23" s="22" t="s">
        <v>84</v>
      </c>
      <c r="D23" s="22" t="s">
        <v>85</v>
      </c>
      <c r="E23" s="22" t="s">
        <v>46</v>
      </c>
      <c r="F23" s="24" t="s">
        <v>64</v>
      </c>
    </row>
    <row r="24" ht="35.25" customHeight="1" spans="1:6">
      <c r="A24" s="10">
        <v>22</v>
      </c>
      <c r="B24" s="22" t="s">
        <v>86</v>
      </c>
      <c r="C24" s="22" t="s">
        <v>87</v>
      </c>
      <c r="D24" s="22" t="s">
        <v>88</v>
      </c>
      <c r="E24" s="22" t="s">
        <v>46</v>
      </c>
      <c r="F24" s="24" t="s">
        <v>64</v>
      </c>
    </row>
    <row r="25" ht="35.25" customHeight="1" spans="1:6">
      <c r="A25" s="10">
        <v>23</v>
      </c>
      <c r="B25" s="22" t="s">
        <v>89</v>
      </c>
      <c r="C25" s="22" t="s">
        <v>90</v>
      </c>
      <c r="D25" s="22" t="s">
        <v>91</v>
      </c>
      <c r="E25" s="22" t="s">
        <v>92</v>
      </c>
      <c r="F25" s="23" t="s">
        <v>11</v>
      </c>
    </row>
    <row r="26" ht="35.25" customHeight="1" spans="1:6">
      <c r="A26" s="10">
        <v>24</v>
      </c>
      <c r="B26" s="22" t="s">
        <v>93</v>
      </c>
      <c r="C26" s="22" t="s">
        <v>94</v>
      </c>
      <c r="D26" s="22" t="s">
        <v>95</v>
      </c>
      <c r="E26" s="22" t="s">
        <v>68</v>
      </c>
      <c r="F26" s="23" t="s">
        <v>76</v>
      </c>
    </row>
    <row r="27" ht="35.25" customHeight="1" spans="1:6">
      <c r="A27" s="10">
        <v>25</v>
      </c>
      <c r="B27" s="22" t="s">
        <v>96</v>
      </c>
      <c r="C27" s="22" t="s">
        <v>97</v>
      </c>
      <c r="D27" s="22" t="s">
        <v>98</v>
      </c>
      <c r="E27" s="22" t="s">
        <v>72</v>
      </c>
      <c r="F27" s="23" t="s">
        <v>11</v>
      </c>
    </row>
    <row r="28" ht="35.25" customHeight="1" spans="1:6">
      <c r="A28" s="10">
        <v>26</v>
      </c>
      <c r="B28" s="22" t="s">
        <v>99</v>
      </c>
      <c r="C28" s="22" t="s">
        <v>100</v>
      </c>
      <c r="D28" s="22" t="s">
        <v>101</v>
      </c>
      <c r="E28" s="22" t="s">
        <v>10</v>
      </c>
      <c r="F28" s="23" t="s">
        <v>64</v>
      </c>
    </row>
    <row r="29" ht="35.25" customHeight="1" spans="1:6">
      <c r="A29" s="10">
        <v>27</v>
      </c>
      <c r="B29" s="22" t="s">
        <v>102</v>
      </c>
      <c r="C29" s="22" t="s">
        <v>103</v>
      </c>
      <c r="D29" s="22" t="s">
        <v>104</v>
      </c>
      <c r="E29" s="22" t="s">
        <v>38</v>
      </c>
      <c r="F29" s="23" t="s">
        <v>11</v>
      </c>
    </row>
    <row r="30" ht="35.25" customHeight="1" spans="1:6">
      <c r="A30" s="10">
        <v>28</v>
      </c>
      <c r="B30" s="22" t="s">
        <v>105</v>
      </c>
      <c r="C30" s="22" t="s">
        <v>106</v>
      </c>
      <c r="D30" s="22" t="s">
        <v>107</v>
      </c>
      <c r="E30" s="22" t="s">
        <v>108</v>
      </c>
      <c r="F30" s="23" t="s">
        <v>64</v>
      </c>
    </row>
    <row r="31" ht="35.25" customHeight="1" spans="1:6">
      <c r="A31" s="10">
        <v>29</v>
      </c>
      <c r="B31" s="22" t="s">
        <v>109</v>
      </c>
      <c r="C31" s="22" t="s">
        <v>110</v>
      </c>
      <c r="D31" s="22" t="s">
        <v>111</v>
      </c>
      <c r="E31" s="22" t="s">
        <v>15</v>
      </c>
      <c r="F31" s="23" t="s">
        <v>11</v>
      </c>
    </row>
    <row r="32" ht="35.25" customHeight="1" spans="1:6">
      <c r="A32" s="10">
        <v>30</v>
      </c>
      <c r="B32" s="22" t="s">
        <v>112</v>
      </c>
      <c r="C32" s="22" t="s">
        <v>113</v>
      </c>
      <c r="D32" s="22" t="s">
        <v>114</v>
      </c>
      <c r="E32" s="22" t="s">
        <v>15</v>
      </c>
      <c r="F32" s="23" t="s">
        <v>76</v>
      </c>
    </row>
  </sheetData>
  <autoFilter ref="A2:F32">
    <extLst/>
  </autoFilter>
  <mergeCells count="1">
    <mergeCell ref="A1:F1"/>
  </mergeCells>
  <pageMargins left="0.38" right="0.196850393700787" top="0.47244094488189" bottom="0.59" header="0.31496062992126" footer="0.31496062992126"/>
  <pageSetup paperSize="8"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zoomScale="85" zoomScaleNormal="85" workbookViewId="0">
      <pane ySplit="2" topLeftCell="A12" activePane="bottomLeft" state="frozen"/>
      <selection/>
      <selection pane="bottomLeft" activeCell="A13" sqref="$A13:$XFD13"/>
    </sheetView>
  </sheetViews>
  <sheetFormatPr defaultColWidth="9" defaultRowHeight="14.25"/>
  <cols>
    <col min="1" max="1" width="5.775" customWidth="1"/>
    <col min="2" max="2" width="11.4416666666667" customWidth="1"/>
    <col min="3" max="3" width="22.3333333333333" customWidth="1"/>
    <col min="4" max="4" width="10" customWidth="1"/>
    <col min="5" max="5" width="18" customWidth="1"/>
    <col min="6" max="6" width="15.6666666666667" customWidth="1"/>
    <col min="7" max="7" width="58.775" customWidth="1"/>
    <col min="8" max="8" width="40.775" customWidth="1"/>
    <col min="9" max="9" width="23" customWidth="1"/>
    <col min="10" max="10" width="14.4416666666667" customWidth="1"/>
  </cols>
  <sheetData>
    <row r="1" ht="39.75" customHeight="1" spans="1:10">
      <c r="A1" s="8" t="s">
        <v>115</v>
      </c>
      <c r="B1" s="9"/>
      <c r="C1" s="9"/>
      <c r="D1" s="9"/>
      <c r="E1" s="9"/>
      <c r="F1" s="9"/>
      <c r="G1" s="9"/>
      <c r="H1" s="9"/>
      <c r="I1" s="9"/>
      <c r="J1" s="16"/>
    </row>
    <row r="2" ht="36" customHeight="1" spans="1:10">
      <c r="A2" s="4" t="s">
        <v>1</v>
      </c>
      <c r="B2" s="4" t="s">
        <v>2</v>
      </c>
      <c r="C2" s="4" t="s">
        <v>3</v>
      </c>
      <c r="D2" s="4" t="s">
        <v>4</v>
      </c>
      <c r="E2" s="4" t="s">
        <v>116</v>
      </c>
      <c r="F2" s="4" t="s">
        <v>5</v>
      </c>
      <c r="G2" s="4" t="s">
        <v>117</v>
      </c>
      <c r="H2" s="4" t="s">
        <v>118</v>
      </c>
      <c r="I2" s="4" t="s">
        <v>119</v>
      </c>
      <c r="J2" s="4" t="s">
        <v>120</v>
      </c>
    </row>
    <row r="3" ht="53.25" customHeight="1" spans="1:10">
      <c r="A3" s="10">
        <v>1</v>
      </c>
      <c r="B3" s="11" t="s">
        <v>121</v>
      </c>
      <c r="C3" s="11" t="s">
        <v>122</v>
      </c>
      <c r="D3" s="11" t="s">
        <v>123</v>
      </c>
      <c r="E3" s="11" t="str">
        <f>VLOOKUP(B3,Sheet2!B:D,3,0)</f>
        <v>实验实践类与创新创业类教材建设项目</v>
      </c>
      <c r="F3" s="11" t="s">
        <v>15</v>
      </c>
      <c r="G3" s="12" t="s">
        <v>124</v>
      </c>
      <c r="H3" s="10" t="s">
        <v>125</v>
      </c>
      <c r="I3" s="10" t="s">
        <v>126</v>
      </c>
      <c r="J3" s="15"/>
    </row>
    <row r="4" ht="38.25" customHeight="1" spans="1:10">
      <c r="A4" s="10">
        <v>2</v>
      </c>
      <c r="B4" s="11" t="s">
        <v>127</v>
      </c>
      <c r="C4" s="11" t="s">
        <v>128</v>
      </c>
      <c r="D4" s="11" t="s">
        <v>129</v>
      </c>
      <c r="E4" s="11" t="s">
        <v>130</v>
      </c>
      <c r="F4" s="11" t="s">
        <v>23</v>
      </c>
      <c r="G4" s="10" t="s">
        <v>131</v>
      </c>
      <c r="H4" s="10" t="s">
        <v>132</v>
      </c>
      <c r="I4" s="10" t="s">
        <v>133</v>
      </c>
      <c r="J4" s="15"/>
    </row>
    <row r="5" ht="54" spans="1:10">
      <c r="A5" s="10">
        <v>3</v>
      </c>
      <c r="B5" s="11" t="s">
        <v>134</v>
      </c>
      <c r="C5" s="11" t="s">
        <v>135</v>
      </c>
      <c r="D5" s="11" t="s">
        <v>136</v>
      </c>
      <c r="E5" s="11" t="str">
        <f>VLOOKUP(B5,Sheet2!B:D,3,0)</f>
        <v>其他实验实践教学内涵化建设</v>
      </c>
      <c r="F5" s="11" t="s">
        <v>23</v>
      </c>
      <c r="G5" s="13" t="s">
        <v>137</v>
      </c>
      <c r="H5" s="10" t="s">
        <v>138</v>
      </c>
      <c r="I5" s="10" t="s">
        <v>133</v>
      </c>
      <c r="J5" s="15"/>
    </row>
    <row r="6" ht="67.5" spans="1:10">
      <c r="A6" s="10">
        <v>4</v>
      </c>
      <c r="B6" s="11" t="s">
        <v>139</v>
      </c>
      <c r="C6" s="11" t="s">
        <v>140</v>
      </c>
      <c r="D6" s="11" t="s">
        <v>141</v>
      </c>
      <c r="E6" s="11" t="str">
        <f>VLOOKUP(B6,Sheet2!B:D,3,0)</f>
        <v>其他实验实践教学内涵化建设</v>
      </c>
      <c r="F6" s="11" t="s">
        <v>23</v>
      </c>
      <c r="G6" s="10" t="s">
        <v>142</v>
      </c>
      <c r="H6" s="10" t="s">
        <v>143</v>
      </c>
      <c r="I6" s="10" t="s">
        <v>133</v>
      </c>
      <c r="J6" s="17" t="s">
        <v>144</v>
      </c>
    </row>
    <row r="7" ht="43.5" customHeight="1" spans="1:10">
      <c r="A7" s="10">
        <v>5</v>
      </c>
      <c r="B7" s="11" t="s">
        <v>145</v>
      </c>
      <c r="C7" s="11" t="s">
        <v>146</v>
      </c>
      <c r="D7" s="11" t="s">
        <v>147</v>
      </c>
      <c r="E7" s="11" t="str">
        <f>VLOOKUP(B7,Sheet2!B:D,3,0)</f>
        <v>实验实践类与创新创业类教材建设项目</v>
      </c>
      <c r="F7" s="11" t="s">
        <v>30</v>
      </c>
      <c r="G7" s="12" t="s">
        <v>148</v>
      </c>
      <c r="H7" s="12" t="s">
        <v>149</v>
      </c>
      <c r="I7" s="12" t="s">
        <v>150</v>
      </c>
      <c r="J7" s="15"/>
    </row>
    <row r="8" ht="88.5" customHeight="1" spans="1:10">
      <c r="A8" s="10">
        <v>6</v>
      </c>
      <c r="B8" s="11" t="s">
        <v>151</v>
      </c>
      <c r="C8" s="11" t="s">
        <v>152</v>
      </c>
      <c r="D8" s="11" t="s">
        <v>153</v>
      </c>
      <c r="E8" s="11" t="str">
        <f>VLOOKUP(B8,Sheet2!B:D,3,0)</f>
        <v>其他实验实践教学内涵化建设</v>
      </c>
      <c r="F8" s="11" t="s">
        <v>30</v>
      </c>
      <c r="G8" s="13" t="s">
        <v>154</v>
      </c>
      <c r="H8" s="10" t="s">
        <v>155</v>
      </c>
      <c r="I8" s="10" t="s">
        <v>133</v>
      </c>
      <c r="J8" s="12"/>
    </row>
    <row r="9" ht="58.5" customHeight="1" spans="1:10">
      <c r="A9" s="10">
        <v>7</v>
      </c>
      <c r="B9" s="11" t="s">
        <v>156</v>
      </c>
      <c r="C9" s="11" t="s">
        <v>157</v>
      </c>
      <c r="D9" s="11" t="s">
        <v>158</v>
      </c>
      <c r="E9" s="11" t="str">
        <f>VLOOKUP(B9,Sheet2!B:D,3,0)</f>
        <v>其他实验实践教学内涵化建设</v>
      </c>
      <c r="F9" s="11" t="s">
        <v>30</v>
      </c>
      <c r="G9" s="12" t="s">
        <v>159</v>
      </c>
      <c r="H9" s="13" t="s">
        <v>160</v>
      </c>
      <c r="I9" s="13" t="s">
        <v>133</v>
      </c>
      <c r="J9" s="12" t="s">
        <v>161</v>
      </c>
    </row>
    <row r="10" ht="50.25" customHeight="1" spans="1:10">
      <c r="A10" s="10">
        <v>8</v>
      </c>
      <c r="B10" s="11" t="s">
        <v>162</v>
      </c>
      <c r="C10" s="11" t="s">
        <v>163</v>
      </c>
      <c r="D10" s="11" t="s">
        <v>164</v>
      </c>
      <c r="E10" s="11" t="str">
        <f>VLOOKUP(B10,Sheet2!B:D,3,0)</f>
        <v>综合性、设计性实验项目</v>
      </c>
      <c r="F10" s="11" t="s">
        <v>34</v>
      </c>
      <c r="G10" s="10" t="s">
        <v>165</v>
      </c>
      <c r="H10" s="10" t="s">
        <v>166</v>
      </c>
      <c r="I10" s="10" t="s">
        <v>133</v>
      </c>
      <c r="J10" s="15"/>
    </row>
    <row r="11" ht="108" customHeight="1" spans="1:10">
      <c r="A11" s="10">
        <v>9</v>
      </c>
      <c r="B11" s="11" t="s">
        <v>102</v>
      </c>
      <c r="C11" s="11" t="s">
        <v>103</v>
      </c>
      <c r="D11" s="11" t="s">
        <v>104</v>
      </c>
      <c r="E11" s="11" t="str">
        <f>VLOOKUP(B11,Sheet2!B:D,3,0)</f>
        <v>其他实验实践教学内涵化建设</v>
      </c>
      <c r="F11" s="11" t="s">
        <v>38</v>
      </c>
      <c r="G11" s="12" t="s">
        <v>167</v>
      </c>
      <c r="H11" s="12" t="s">
        <v>168</v>
      </c>
      <c r="I11" s="12" t="s">
        <v>133</v>
      </c>
      <c r="J11" s="12" t="s">
        <v>161</v>
      </c>
    </row>
    <row r="12" ht="148.5" spans="1:10">
      <c r="A12" s="10">
        <v>10</v>
      </c>
      <c r="B12" s="11" t="s">
        <v>169</v>
      </c>
      <c r="C12" s="11" t="s">
        <v>170</v>
      </c>
      <c r="D12" s="11" t="s">
        <v>171</v>
      </c>
      <c r="E12" s="11" t="str">
        <f>VLOOKUP(B12,Sheet2!B:D,3,0)</f>
        <v>综合性、设计性实验项目</v>
      </c>
      <c r="F12" s="11" t="s">
        <v>42</v>
      </c>
      <c r="G12" s="14" t="s">
        <v>172</v>
      </c>
      <c r="H12" s="14" t="s">
        <v>173</v>
      </c>
      <c r="I12" s="12" t="s">
        <v>174</v>
      </c>
      <c r="J12" s="15"/>
    </row>
    <row r="13" ht="58.5" customHeight="1" spans="1:10">
      <c r="A13" s="10">
        <v>11</v>
      </c>
      <c r="B13" s="11" t="s">
        <v>175</v>
      </c>
      <c r="C13" s="11" t="s">
        <v>176</v>
      </c>
      <c r="D13" s="11" t="s">
        <v>177</v>
      </c>
      <c r="E13" s="11" t="str">
        <f>VLOOKUP(B13,Sheet2!B:D,3,0)</f>
        <v>其他实验实践教学内涵化建设</v>
      </c>
      <c r="F13" s="11" t="s">
        <v>46</v>
      </c>
      <c r="G13" s="12" t="s">
        <v>178</v>
      </c>
      <c r="H13" s="12" t="s">
        <v>179</v>
      </c>
      <c r="I13" s="12" t="s">
        <v>180</v>
      </c>
      <c r="J13" s="15"/>
    </row>
    <row r="14" ht="138.75" customHeight="1" spans="1:10">
      <c r="A14" s="10">
        <v>12</v>
      </c>
      <c r="B14" s="11" t="s">
        <v>181</v>
      </c>
      <c r="C14" s="11" t="s">
        <v>182</v>
      </c>
      <c r="D14" s="11" t="s">
        <v>183</v>
      </c>
      <c r="E14" s="11" t="str">
        <f>VLOOKUP(B14,Sheet2!B:D,3,0)</f>
        <v>本科教育产学研（校企共建）合作项目</v>
      </c>
      <c r="F14" s="11" t="s">
        <v>184</v>
      </c>
      <c r="G14" s="10" t="s">
        <v>185</v>
      </c>
      <c r="H14" s="10" t="s">
        <v>186</v>
      </c>
      <c r="I14" s="10" t="s">
        <v>133</v>
      </c>
      <c r="J14" s="15"/>
    </row>
    <row r="15" ht="54.6" customHeight="1" spans="1:10">
      <c r="A15" s="10">
        <v>13</v>
      </c>
      <c r="B15" s="11" t="s">
        <v>187</v>
      </c>
      <c r="C15" s="11" t="s">
        <v>188</v>
      </c>
      <c r="D15" s="11" t="s">
        <v>189</v>
      </c>
      <c r="E15" s="11" t="str">
        <f>VLOOKUP(B15,Sheet2!B:D,3,0)</f>
        <v>实验实践类与创新创业类教材建设项目</v>
      </c>
      <c r="F15" s="11" t="s">
        <v>184</v>
      </c>
      <c r="G15" s="12" t="s">
        <v>190</v>
      </c>
      <c r="H15" s="12" t="s">
        <v>191</v>
      </c>
      <c r="I15" s="12" t="s">
        <v>133</v>
      </c>
      <c r="J15" s="12" t="s">
        <v>192</v>
      </c>
    </row>
    <row r="16" ht="274.2" customHeight="1" spans="1:10">
      <c r="A16" s="10">
        <v>14</v>
      </c>
      <c r="B16" s="11" t="s">
        <v>193</v>
      </c>
      <c r="C16" s="11" t="s">
        <v>194</v>
      </c>
      <c r="D16" s="11" t="s">
        <v>195</v>
      </c>
      <c r="E16" s="11" t="str">
        <f>VLOOKUP(B16,Sheet2!B:D,3,0)</f>
        <v>其他实验实践教学内涵化建设</v>
      </c>
      <c r="F16" s="11" t="s">
        <v>184</v>
      </c>
      <c r="G16" s="10" t="s">
        <v>196</v>
      </c>
      <c r="H16" s="10" t="s">
        <v>197</v>
      </c>
      <c r="I16" s="10" t="s">
        <v>133</v>
      </c>
      <c r="J16" s="15"/>
    </row>
    <row r="17" ht="135.75" customHeight="1" spans="1:10">
      <c r="A17" s="10">
        <v>15</v>
      </c>
      <c r="B17" s="11" t="s">
        <v>198</v>
      </c>
      <c r="C17" s="11" t="s">
        <v>199</v>
      </c>
      <c r="D17" s="11" t="s">
        <v>200</v>
      </c>
      <c r="E17" s="11" t="str">
        <f>VLOOKUP(B17,Sheet2!B:D,3,0)</f>
        <v>其他实验实践教学内涵化建设</v>
      </c>
      <c r="F17" s="11" t="s">
        <v>60</v>
      </c>
      <c r="G17" s="14" t="s">
        <v>201</v>
      </c>
      <c r="H17" s="10" t="s">
        <v>202</v>
      </c>
      <c r="I17" s="10" t="s">
        <v>133</v>
      </c>
      <c r="J17" s="12"/>
    </row>
    <row r="18" ht="59.25" customHeight="1" spans="1:10">
      <c r="A18" s="10">
        <v>16</v>
      </c>
      <c r="B18" s="11" t="s">
        <v>203</v>
      </c>
      <c r="C18" s="11" t="s">
        <v>204</v>
      </c>
      <c r="D18" s="11" t="s">
        <v>205</v>
      </c>
      <c r="E18" s="11" t="str">
        <f>VLOOKUP(B18,Sheet2!B:D,3,0)</f>
        <v>其他实验实践教学内涵化建设</v>
      </c>
      <c r="F18" s="11" t="s">
        <v>60</v>
      </c>
      <c r="G18" s="10" t="s">
        <v>206</v>
      </c>
      <c r="H18" s="10" t="s">
        <v>207</v>
      </c>
      <c r="I18" s="10" t="s">
        <v>133</v>
      </c>
      <c r="J18" s="15"/>
    </row>
    <row r="19" ht="96" customHeight="1" spans="1:10">
      <c r="A19" s="10">
        <v>17</v>
      </c>
      <c r="B19" s="11" t="s">
        <v>208</v>
      </c>
      <c r="C19" s="11" t="s">
        <v>209</v>
      </c>
      <c r="D19" s="11" t="s">
        <v>210</v>
      </c>
      <c r="E19" s="11" t="str">
        <f>VLOOKUP(B19,Sheet2!B:D,3,0)</f>
        <v>本科教育产学研（校企共建）合作项目</v>
      </c>
      <c r="F19" s="11" t="s">
        <v>68</v>
      </c>
      <c r="G19" s="10" t="s">
        <v>211</v>
      </c>
      <c r="H19" s="10" t="s">
        <v>212</v>
      </c>
      <c r="I19" s="17" t="s">
        <v>180</v>
      </c>
      <c r="J19" s="15"/>
    </row>
    <row r="20" ht="59.25" customHeight="1" spans="1:10">
      <c r="A20" s="10">
        <v>18</v>
      </c>
      <c r="B20" s="11" t="s">
        <v>213</v>
      </c>
      <c r="C20" s="11" t="s">
        <v>214</v>
      </c>
      <c r="D20" s="11" t="s">
        <v>215</v>
      </c>
      <c r="E20" s="11" t="str">
        <f>VLOOKUP(B20,Sheet2!B:D,3,0)</f>
        <v>实验实践类与创新创业类教材建设项目</v>
      </c>
      <c r="F20" s="13" t="s">
        <v>68</v>
      </c>
      <c r="G20" s="10" t="s">
        <v>216</v>
      </c>
      <c r="H20" s="10" t="s">
        <v>217</v>
      </c>
      <c r="I20" s="10" t="s">
        <v>133</v>
      </c>
      <c r="J20" s="15"/>
    </row>
    <row r="21" ht="209.25" customHeight="1" spans="1:10">
      <c r="A21" s="10">
        <v>19</v>
      </c>
      <c r="B21" s="11" t="s">
        <v>218</v>
      </c>
      <c r="C21" s="11" t="s">
        <v>219</v>
      </c>
      <c r="D21" s="11" t="s">
        <v>220</v>
      </c>
      <c r="E21" s="11" t="s">
        <v>221</v>
      </c>
      <c r="F21" s="11" t="s">
        <v>222</v>
      </c>
      <c r="G21" s="14" t="s">
        <v>223</v>
      </c>
      <c r="H21" s="12" t="s">
        <v>224</v>
      </c>
      <c r="I21" s="18" t="s">
        <v>225</v>
      </c>
      <c r="J21" s="15"/>
    </row>
    <row r="22" ht="62.25" customHeight="1" spans="1:10">
      <c r="A22" s="10">
        <v>20</v>
      </c>
      <c r="B22" s="11" t="s">
        <v>226</v>
      </c>
      <c r="C22" s="11" t="s">
        <v>227</v>
      </c>
      <c r="D22" s="11" t="s">
        <v>228</v>
      </c>
      <c r="E22" s="11" t="s">
        <v>229</v>
      </c>
      <c r="F22" s="11" t="s">
        <v>222</v>
      </c>
      <c r="G22" s="15"/>
      <c r="H22" s="15"/>
      <c r="I22" s="17" t="s">
        <v>230</v>
      </c>
      <c r="J22" s="15"/>
    </row>
    <row r="23" ht="151.5" customHeight="1" spans="1:10">
      <c r="A23" s="10">
        <v>21</v>
      </c>
      <c r="B23" s="11" t="s">
        <v>231</v>
      </c>
      <c r="C23" s="11" t="s">
        <v>232</v>
      </c>
      <c r="D23" s="11" t="s">
        <v>233</v>
      </c>
      <c r="E23" s="11" t="s">
        <v>234</v>
      </c>
      <c r="F23" s="11" t="s">
        <v>108</v>
      </c>
      <c r="G23" s="14" t="s">
        <v>235</v>
      </c>
      <c r="H23" s="12" t="s">
        <v>236</v>
      </c>
      <c r="I23" s="12" t="s">
        <v>237</v>
      </c>
      <c r="J23" s="15"/>
    </row>
    <row r="24" ht="66.75" customHeight="1" spans="1:10">
      <c r="A24" s="10">
        <v>22</v>
      </c>
      <c r="B24" s="11" t="s">
        <v>105</v>
      </c>
      <c r="C24" s="11" t="s">
        <v>106</v>
      </c>
      <c r="D24" s="11" t="s">
        <v>238</v>
      </c>
      <c r="E24" s="11" t="s">
        <v>229</v>
      </c>
      <c r="F24" s="11" t="s">
        <v>108</v>
      </c>
      <c r="G24" s="12" t="s">
        <v>239</v>
      </c>
      <c r="H24" s="12" t="s">
        <v>240</v>
      </c>
      <c r="I24" s="12" t="s">
        <v>241</v>
      </c>
      <c r="J24" s="15"/>
    </row>
    <row r="25" ht="57" customHeight="1" spans="1:10">
      <c r="A25" s="10">
        <v>23</v>
      </c>
      <c r="B25" s="11" t="s">
        <v>242</v>
      </c>
      <c r="C25" s="11" t="s">
        <v>243</v>
      </c>
      <c r="D25" s="11" t="s">
        <v>244</v>
      </c>
      <c r="E25" s="11" t="str">
        <f>VLOOKUP(B25,Sheet2!B:D,3,0)</f>
        <v>本科教育产学研（校企共建）合作项目</v>
      </c>
      <c r="F25" s="11" t="s">
        <v>72</v>
      </c>
      <c r="G25" s="12" t="s">
        <v>245</v>
      </c>
      <c r="H25" s="10" t="s">
        <v>246</v>
      </c>
      <c r="I25" s="10" t="s">
        <v>247</v>
      </c>
      <c r="J25" s="15"/>
    </row>
    <row r="26" ht="54.75" customHeight="1" spans="1:10">
      <c r="A26" s="10">
        <v>24</v>
      </c>
      <c r="B26" s="11" t="s">
        <v>248</v>
      </c>
      <c r="C26" s="11" t="s">
        <v>249</v>
      </c>
      <c r="D26" s="11" t="s">
        <v>71</v>
      </c>
      <c r="E26" s="11" t="str">
        <f>VLOOKUP(B26,Sheet2!B:D,3,0)</f>
        <v>实验实践类与创新创业类教材建设项目</v>
      </c>
      <c r="F26" s="11" t="s">
        <v>72</v>
      </c>
      <c r="G26" s="10" t="s">
        <v>250</v>
      </c>
      <c r="H26" s="10" t="s">
        <v>251</v>
      </c>
      <c r="I26" s="10" t="s">
        <v>133</v>
      </c>
      <c r="J26" s="15"/>
    </row>
    <row r="27" ht="58.5" customHeight="1" spans="1:10">
      <c r="A27" s="10">
        <v>25</v>
      </c>
      <c r="B27" s="11" t="s">
        <v>252</v>
      </c>
      <c r="C27" s="11" t="s">
        <v>253</v>
      </c>
      <c r="D27" s="11" t="s">
        <v>254</v>
      </c>
      <c r="E27" s="11" t="str">
        <f>VLOOKUP(B27,Sheet2!B:D,3,0)</f>
        <v>实验实践类与创新创业类教材建设项目</v>
      </c>
      <c r="F27" s="11" t="s">
        <v>72</v>
      </c>
      <c r="G27" s="10" t="s">
        <v>255</v>
      </c>
      <c r="H27" s="10" t="s">
        <v>256</v>
      </c>
      <c r="I27" s="10" t="s">
        <v>133</v>
      </c>
      <c r="J27" s="10"/>
    </row>
    <row r="28" ht="45.75" customHeight="1" spans="1:10">
      <c r="A28" s="10">
        <v>26</v>
      </c>
      <c r="B28" s="11" t="s">
        <v>257</v>
      </c>
      <c r="C28" s="11" t="s">
        <v>258</v>
      </c>
      <c r="D28" s="11" t="s">
        <v>259</v>
      </c>
      <c r="E28" s="11" t="s">
        <v>229</v>
      </c>
      <c r="F28" s="11" t="s">
        <v>72</v>
      </c>
      <c r="G28" s="14" t="s">
        <v>260</v>
      </c>
      <c r="H28" s="10" t="s">
        <v>258</v>
      </c>
      <c r="I28" s="17" t="s">
        <v>133</v>
      </c>
      <c r="J28" s="10"/>
    </row>
    <row r="29" ht="168" customHeight="1" spans="1:10">
      <c r="A29" s="10">
        <v>27</v>
      </c>
      <c r="B29" s="11" t="s">
        <v>261</v>
      </c>
      <c r="C29" s="11" t="s">
        <v>262</v>
      </c>
      <c r="D29" s="11" t="s">
        <v>263</v>
      </c>
      <c r="E29" s="11" t="s">
        <v>229</v>
      </c>
      <c r="F29" s="11" t="s">
        <v>72</v>
      </c>
      <c r="G29" s="12" t="s">
        <v>264</v>
      </c>
      <c r="H29" s="12" t="s">
        <v>265</v>
      </c>
      <c r="I29" s="12" t="s">
        <v>266</v>
      </c>
      <c r="J29" s="15"/>
    </row>
    <row r="30" ht="197.25" customHeight="1" spans="1:10">
      <c r="A30" s="10">
        <v>28</v>
      </c>
      <c r="B30" s="11" t="s">
        <v>267</v>
      </c>
      <c r="C30" s="11" t="s">
        <v>268</v>
      </c>
      <c r="D30" s="11" t="s">
        <v>269</v>
      </c>
      <c r="E30" s="11" t="str">
        <f>VLOOKUP(B30,Sheet2!B:D,3,0)</f>
        <v>其他实验实践教学内涵化建设</v>
      </c>
      <c r="F30" s="11" t="s">
        <v>270</v>
      </c>
      <c r="G30" s="14" t="s">
        <v>271</v>
      </c>
      <c r="H30" s="10" t="s">
        <v>272</v>
      </c>
      <c r="I30" s="10" t="s">
        <v>133</v>
      </c>
      <c r="J30" s="10" t="s">
        <v>273</v>
      </c>
    </row>
    <row r="31" ht="51.75" customHeight="1" spans="1:10">
      <c r="A31" s="10">
        <v>29</v>
      </c>
      <c r="B31" s="11" t="s">
        <v>274</v>
      </c>
      <c r="C31" s="11" t="s">
        <v>275</v>
      </c>
      <c r="D31" s="11" t="s">
        <v>276</v>
      </c>
      <c r="E31" s="11" t="str">
        <f>VLOOKUP(B31,Sheet2!B:D,3,0)</f>
        <v>其他实验实践教学内涵化建设</v>
      </c>
      <c r="F31" s="11" t="s">
        <v>277</v>
      </c>
      <c r="G31" s="10" t="s">
        <v>278</v>
      </c>
      <c r="H31" s="10" t="s">
        <v>279</v>
      </c>
      <c r="I31" s="10" t="s">
        <v>133</v>
      </c>
      <c r="J31" s="15"/>
    </row>
    <row r="32" ht="54" spans="1:10">
      <c r="A32" s="10">
        <v>30</v>
      </c>
      <c r="B32" s="11" t="s">
        <v>280</v>
      </c>
      <c r="C32" s="11" t="s">
        <v>281</v>
      </c>
      <c r="D32" s="11" t="s">
        <v>282</v>
      </c>
      <c r="E32" s="11" t="str">
        <f>VLOOKUP(B32,Sheet2!B:D,3,0)</f>
        <v>其他实验实践教学内涵化建设</v>
      </c>
      <c r="F32" s="11" t="s">
        <v>283</v>
      </c>
      <c r="G32" s="12" t="s">
        <v>284</v>
      </c>
      <c r="H32" s="12" t="s">
        <v>285</v>
      </c>
      <c r="I32" s="11" t="s">
        <v>133</v>
      </c>
      <c r="J32" s="15"/>
    </row>
  </sheetData>
  <autoFilter ref="A2:J32">
    <extLst/>
  </autoFilter>
  <mergeCells count="1">
    <mergeCell ref="A1:J1"/>
  </mergeCells>
  <pageMargins left="0.23" right="0.2" top="0.38" bottom="0.39" header="0.3" footer="0.3"/>
  <pageSetup paperSize="9" scale="66"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31"/>
  <sheetViews>
    <sheetView zoomScale="85" zoomScaleNormal="85" workbookViewId="0">
      <selection activeCell="K3" sqref="K3"/>
    </sheetView>
  </sheetViews>
  <sheetFormatPr defaultColWidth="9" defaultRowHeight="14.25" outlineLevelCol="7"/>
  <cols>
    <col min="2" max="2" width="20.2166666666667" customWidth="1"/>
    <col min="6" max="6" width="22.4416666666667" customWidth="1"/>
    <col min="7" max="7" width="14.6666666666667" customWidth="1"/>
    <col min="8" max="8" width="13.3333333333333" customWidth="1"/>
  </cols>
  <sheetData>
    <row r="1" ht="28.5" spans="1:8">
      <c r="A1" s="4" t="s">
        <v>1</v>
      </c>
      <c r="B1" s="4" t="s">
        <v>2</v>
      </c>
      <c r="C1" s="4" t="s">
        <v>3</v>
      </c>
      <c r="D1" s="4" t="s">
        <v>286</v>
      </c>
      <c r="E1" s="4" t="s">
        <v>4</v>
      </c>
      <c r="F1" s="4" t="s">
        <v>5</v>
      </c>
      <c r="G1" s="5" t="s">
        <v>287</v>
      </c>
      <c r="H1" s="6" t="s">
        <v>288</v>
      </c>
    </row>
    <row r="2" ht="71.25" hidden="1" spans="1:7">
      <c r="A2" s="1">
        <v>1</v>
      </c>
      <c r="B2" s="1" t="s">
        <v>121</v>
      </c>
      <c r="C2" s="1" t="s">
        <v>122</v>
      </c>
      <c r="D2" s="1" t="s">
        <v>234</v>
      </c>
      <c r="E2" s="1" t="s">
        <v>123</v>
      </c>
      <c r="F2" s="1" t="s">
        <v>15</v>
      </c>
      <c r="G2" s="7" t="e">
        <f>VLOOKUP(B2,#REF!,1,0)</f>
        <v>#REF!</v>
      </c>
    </row>
    <row r="3" ht="42.75" hidden="1" spans="1:7">
      <c r="A3" s="1">
        <v>2</v>
      </c>
      <c r="B3" s="1" t="s">
        <v>127</v>
      </c>
      <c r="C3" s="1" t="s">
        <v>128</v>
      </c>
      <c r="D3" s="1" t="s">
        <v>130</v>
      </c>
      <c r="E3" s="1" t="s">
        <v>129</v>
      </c>
      <c r="F3" s="1" t="s">
        <v>23</v>
      </c>
      <c r="G3" s="7" t="e">
        <f>VLOOKUP(B3,#REF!,1,0)</f>
        <v>#REF!</v>
      </c>
    </row>
    <row r="4" ht="85.5" hidden="1" spans="1:7">
      <c r="A4" s="1">
        <v>3</v>
      </c>
      <c r="B4" s="1" t="s">
        <v>134</v>
      </c>
      <c r="C4" s="1" t="s">
        <v>135</v>
      </c>
      <c r="D4" s="1" t="s">
        <v>229</v>
      </c>
      <c r="E4" s="1" t="s">
        <v>136</v>
      </c>
      <c r="F4" s="1" t="s">
        <v>23</v>
      </c>
      <c r="G4" s="7" t="e">
        <f>VLOOKUP(B4,#REF!,1,0)</f>
        <v>#REF!</v>
      </c>
    </row>
    <row r="5" ht="128.25" hidden="1" spans="1:7">
      <c r="A5" s="1">
        <v>4</v>
      </c>
      <c r="B5" s="1" t="s">
        <v>139</v>
      </c>
      <c r="C5" s="1" t="s">
        <v>140</v>
      </c>
      <c r="D5" s="1" t="s">
        <v>229</v>
      </c>
      <c r="E5" s="1" t="s">
        <v>141</v>
      </c>
      <c r="F5" s="1" t="s">
        <v>23</v>
      </c>
      <c r="G5" s="7" t="e">
        <f>VLOOKUP(B5,#REF!,1,0)</f>
        <v>#REF!</v>
      </c>
    </row>
    <row r="6" ht="71.25" spans="1:8">
      <c r="A6" s="1">
        <v>5</v>
      </c>
      <c r="B6" s="1" t="s">
        <v>145</v>
      </c>
      <c r="C6" s="1" t="s">
        <v>146</v>
      </c>
      <c r="D6" s="1" t="s">
        <v>234</v>
      </c>
      <c r="E6" s="1" t="s">
        <v>147</v>
      </c>
      <c r="F6" s="1" t="s">
        <v>30</v>
      </c>
      <c r="G6" s="7" t="e">
        <f>VLOOKUP(B6,#REF!,1,0)</f>
        <v>#REF!</v>
      </c>
      <c r="H6" t="s">
        <v>289</v>
      </c>
    </row>
    <row r="7" ht="71.25" hidden="1" spans="1:7">
      <c r="A7" s="1">
        <v>6</v>
      </c>
      <c r="B7" s="1" t="s">
        <v>151</v>
      </c>
      <c r="C7" s="1" t="s">
        <v>152</v>
      </c>
      <c r="D7" s="1" t="s">
        <v>229</v>
      </c>
      <c r="E7" s="1" t="s">
        <v>290</v>
      </c>
      <c r="F7" s="1" t="s">
        <v>30</v>
      </c>
      <c r="G7" s="7" t="e">
        <f>VLOOKUP(B7,#REF!,1,0)</f>
        <v>#REF!</v>
      </c>
    </row>
    <row r="8" ht="99.75" hidden="1" spans="1:7">
      <c r="A8" s="1">
        <v>7</v>
      </c>
      <c r="B8" s="1" t="s">
        <v>156</v>
      </c>
      <c r="C8" s="1" t="s">
        <v>157</v>
      </c>
      <c r="D8" s="1" t="s">
        <v>229</v>
      </c>
      <c r="E8" s="1" t="s">
        <v>158</v>
      </c>
      <c r="F8" s="1" t="s">
        <v>30</v>
      </c>
      <c r="G8" s="7" t="e">
        <f>VLOOKUP(B8,#REF!,1,0)</f>
        <v>#REF!</v>
      </c>
    </row>
    <row r="9" ht="42.75" hidden="1" spans="1:7">
      <c r="A9" s="1">
        <v>8</v>
      </c>
      <c r="B9" s="1" t="s">
        <v>162</v>
      </c>
      <c r="C9" s="1" t="s">
        <v>163</v>
      </c>
      <c r="D9" s="1" t="s">
        <v>221</v>
      </c>
      <c r="E9" s="1" t="s">
        <v>164</v>
      </c>
      <c r="F9" s="1" t="s">
        <v>34</v>
      </c>
      <c r="G9" s="7" t="e">
        <f>VLOOKUP(B9,#REF!,1,0)</f>
        <v>#REF!</v>
      </c>
    </row>
    <row r="10" ht="128.25" hidden="1" spans="1:7">
      <c r="A10" s="1">
        <v>9</v>
      </c>
      <c r="B10" s="1" t="s">
        <v>102</v>
      </c>
      <c r="C10" s="1" t="s">
        <v>103</v>
      </c>
      <c r="D10" s="1" t="s">
        <v>229</v>
      </c>
      <c r="E10" s="1" t="s">
        <v>104</v>
      </c>
      <c r="F10" s="1" t="s">
        <v>38</v>
      </c>
      <c r="G10" s="7" t="e">
        <f>VLOOKUP(B10,#REF!,1,0)</f>
        <v>#REF!</v>
      </c>
    </row>
    <row r="11" ht="128.25" spans="1:8">
      <c r="A11" s="1">
        <v>10</v>
      </c>
      <c r="B11" s="1" t="s">
        <v>169</v>
      </c>
      <c r="C11" s="1" t="s">
        <v>170</v>
      </c>
      <c r="D11" s="1" t="s">
        <v>221</v>
      </c>
      <c r="E11" s="1" t="s">
        <v>171</v>
      </c>
      <c r="F11" s="1" t="s">
        <v>42</v>
      </c>
      <c r="G11" s="7" t="e">
        <f>VLOOKUP(B11,#REF!,1,0)</f>
        <v>#REF!</v>
      </c>
      <c r="H11" s="2" t="s">
        <v>291</v>
      </c>
    </row>
    <row r="12" ht="71.25" hidden="1" spans="1:7">
      <c r="A12" s="1">
        <v>11</v>
      </c>
      <c r="B12" s="1" t="s">
        <v>175</v>
      </c>
      <c r="C12" s="1" t="s">
        <v>176</v>
      </c>
      <c r="D12" s="1" t="s">
        <v>229</v>
      </c>
      <c r="E12" s="1" t="s">
        <v>177</v>
      </c>
      <c r="F12" s="1" t="s">
        <v>46</v>
      </c>
      <c r="G12" s="7" t="e">
        <f>VLOOKUP(B12,#REF!,1,0)</f>
        <v>#REF!</v>
      </c>
    </row>
    <row r="13" ht="99.75" hidden="1" spans="1:7">
      <c r="A13" s="1">
        <v>12</v>
      </c>
      <c r="B13" s="1" t="s">
        <v>181</v>
      </c>
      <c r="C13" s="1" t="s">
        <v>182</v>
      </c>
      <c r="D13" s="1" t="s">
        <v>292</v>
      </c>
      <c r="E13" s="1" t="s">
        <v>183</v>
      </c>
      <c r="F13" s="1" t="s">
        <v>184</v>
      </c>
      <c r="G13" s="7" t="e">
        <f>VLOOKUP(B13,#REF!,1,0)</f>
        <v>#REF!</v>
      </c>
    </row>
    <row r="14" ht="71.25" hidden="1" spans="1:7">
      <c r="A14" s="1">
        <v>13</v>
      </c>
      <c r="B14" s="1" t="s">
        <v>187</v>
      </c>
      <c r="C14" s="1" t="s">
        <v>188</v>
      </c>
      <c r="D14" s="1" t="s">
        <v>234</v>
      </c>
      <c r="E14" s="1" t="s">
        <v>189</v>
      </c>
      <c r="F14" s="1" t="s">
        <v>184</v>
      </c>
      <c r="G14" s="7" t="e">
        <f>VLOOKUP(B14,#REF!,1,0)</f>
        <v>#REF!</v>
      </c>
    </row>
    <row r="15" ht="57" hidden="1" spans="1:7">
      <c r="A15" s="1">
        <v>14</v>
      </c>
      <c r="B15" s="1" t="s">
        <v>193</v>
      </c>
      <c r="C15" s="1" t="s">
        <v>194</v>
      </c>
      <c r="D15" s="1" t="s">
        <v>229</v>
      </c>
      <c r="E15" s="1" t="s">
        <v>195</v>
      </c>
      <c r="F15" s="1" t="s">
        <v>184</v>
      </c>
      <c r="G15" s="7" t="e">
        <f>VLOOKUP(B15,#REF!,1,0)</f>
        <v>#REF!</v>
      </c>
    </row>
    <row r="16" ht="71.25" hidden="1" spans="1:7">
      <c r="A16" s="1">
        <v>15</v>
      </c>
      <c r="B16" s="1" t="s">
        <v>198</v>
      </c>
      <c r="C16" s="1" t="s">
        <v>199</v>
      </c>
      <c r="D16" s="1" t="s">
        <v>229</v>
      </c>
      <c r="E16" s="1" t="s">
        <v>200</v>
      </c>
      <c r="F16" s="1" t="s">
        <v>60</v>
      </c>
      <c r="G16" s="7" t="e">
        <f>VLOOKUP(B16,#REF!,1,0)</f>
        <v>#REF!</v>
      </c>
    </row>
    <row r="17" ht="85.5" hidden="1" spans="1:7">
      <c r="A17" s="1">
        <v>16</v>
      </c>
      <c r="B17" s="1" t="s">
        <v>203</v>
      </c>
      <c r="C17" s="1" t="s">
        <v>204</v>
      </c>
      <c r="D17" s="1" t="s">
        <v>229</v>
      </c>
      <c r="E17" s="1" t="s">
        <v>205</v>
      </c>
      <c r="F17" s="1" t="s">
        <v>60</v>
      </c>
      <c r="G17" s="7" t="e">
        <f>VLOOKUP(B17,#REF!,1,0)</f>
        <v>#REF!</v>
      </c>
    </row>
    <row r="18" ht="99.75" hidden="1" spans="1:7">
      <c r="A18" s="1">
        <v>17</v>
      </c>
      <c r="B18" s="1" t="s">
        <v>208</v>
      </c>
      <c r="C18" s="1" t="s">
        <v>209</v>
      </c>
      <c r="D18" s="1" t="s">
        <v>292</v>
      </c>
      <c r="E18" s="1" t="s">
        <v>293</v>
      </c>
      <c r="F18" s="1" t="s">
        <v>68</v>
      </c>
      <c r="G18" s="7" t="e">
        <f>VLOOKUP(B18,#REF!,1,0)</f>
        <v>#REF!</v>
      </c>
    </row>
    <row r="19" ht="71.25" hidden="1" spans="1:7">
      <c r="A19" s="1">
        <v>18</v>
      </c>
      <c r="B19" s="1" t="s">
        <v>213</v>
      </c>
      <c r="C19" s="1" t="s">
        <v>214</v>
      </c>
      <c r="D19" s="1" t="s">
        <v>234</v>
      </c>
      <c r="E19" s="1" t="s">
        <v>294</v>
      </c>
      <c r="F19" s="1" t="s">
        <v>68</v>
      </c>
      <c r="G19" s="7" t="e">
        <f>VLOOKUP(B19,#REF!,1,0)</f>
        <v>#REF!</v>
      </c>
    </row>
    <row r="20" ht="57" spans="1:8">
      <c r="A20" s="1">
        <v>19</v>
      </c>
      <c r="B20" s="1" t="s">
        <v>218</v>
      </c>
      <c r="C20" s="1" t="s">
        <v>219</v>
      </c>
      <c r="D20" s="1" t="s">
        <v>221</v>
      </c>
      <c r="E20" s="1" t="s">
        <v>220</v>
      </c>
      <c r="F20" s="1" t="s">
        <v>222</v>
      </c>
      <c r="G20" s="7" t="e">
        <f>VLOOKUP(B20,#REF!,1,0)</f>
        <v>#REF!</v>
      </c>
      <c r="H20" s="2" t="s">
        <v>295</v>
      </c>
    </row>
    <row r="21" ht="99.75" spans="1:8">
      <c r="A21" s="1">
        <v>20</v>
      </c>
      <c r="B21" s="1" t="s">
        <v>226</v>
      </c>
      <c r="C21" s="1" t="s">
        <v>227</v>
      </c>
      <c r="D21" s="1" t="s">
        <v>229</v>
      </c>
      <c r="E21" s="1" t="s">
        <v>228</v>
      </c>
      <c r="F21" s="1" t="s">
        <v>222</v>
      </c>
      <c r="G21" s="7" t="e">
        <f>VLOOKUP(B21,#REF!,1,0)</f>
        <v>#REF!</v>
      </c>
      <c r="H21" s="2" t="s">
        <v>296</v>
      </c>
    </row>
    <row r="22" ht="71.25" spans="1:8">
      <c r="A22" s="1">
        <v>21</v>
      </c>
      <c r="B22" s="1" t="s">
        <v>231</v>
      </c>
      <c r="C22" s="1" t="s">
        <v>232</v>
      </c>
      <c r="D22" s="1" t="s">
        <v>234</v>
      </c>
      <c r="E22" s="1" t="s">
        <v>297</v>
      </c>
      <c r="F22" s="1" t="s">
        <v>108</v>
      </c>
      <c r="G22" s="7" t="e">
        <f>VLOOKUP(B22,#REF!,1,0)</f>
        <v>#REF!</v>
      </c>
      <c r="H22" s="2" t="s">
        <v>298</v>
      </c>
    </row>
    <row r="23" ht="114" spans="1:8">
      <c r="A23" s="1">
        <v>22</v>
      </c>
      <c r="B23" s="1" t="s">
        <v>105</v>
      </c>
      <c r="C23" s="1" t="s">
        <v>106</v>
      </c>
      <c r="D23" s="1" t="s">
        <v>229</v>
      </c>
      <c r="E23" s="1" t="s">
        <v>299</v>
      </c>
      <c r="F23" s="1" t="s">
        <v>108</v>
      </c>
      <c r="G23" s="7" t="e">
        <f>VLOOKUP(B23,#REF!,1,0)</f>
        <v>#REF!</v>
      </c>
      <c r="H23" s="3" t="s">
        <v>300</v>
      </c>
    </row>
    <row r="24" ht="71.25" hidden="1" spans="1:7">
      <c r="A24" s="1">
        <v>23</v>
      </c>
      <c r="B24" s="1" t="s">
        <v>242</v>
      </c>
      <c r="C24" s="1" t="s">
        <v>243</v>
      </c>
      <c r="D24" s="1" t="s">
        <v>292</v>
      </c>
      <c r="E24" s="1" t="s">
        <v>301</v>
      </c>
      <c r="F24" s="1" t="s">
        <v>72</v>
      </c>
      <c r="G24" s="7" t="e">
        <f>VLOOKUP(B24,#REF!,1,0)</f>
        <v>#REF!</v>
      </c>
    </row>
    <row r="25" ht="71.25" hidden="1" spans="1:7">
      <c r="A25" s="1">
        <v>24</v>
      </c>
      <c r="B25" s="1" t="s">
        <v>248</v>
      </c>
      <c r="C25" s="1" t="s">
        <v>249</v>
      </c>
      <c r="D25" s="1" t="s">
        <v>234</v>
      </c>
      <c r="E25" s="1" t="s">
        <v>71</v>
      </c>
      <c r="F25" s="1" t="s">
        <v>72</v>
      </c>
      <c r="G25" s="7" t="e">
        <f>VLOOKUP(B25,#REF!,1,0)</f>
        <v>#REF!</v>
      </c>
    </row>
    <row r="26" ht="71.25" hidden="1" spans="1:7">
      <c r="A26" s="1">
        <v>25</v>
      </c>
      <c r="B26" s="1" t="s">
        <v>252</v>
      </c>
      <c r="C26" s="1" t="s">
        <v>253</v>
      </c>
      <c r="D26" s="1" t="s">
        <v>234</v>
      </c>
      <c r="E26" s="1" t="s">
        <v>254</v>
      </c>
      <c r="F26" s="1" t="s">
        <v>72</v>
      </c>
      <c r="G26" s="7" t="e">
        <f>VLOOKUP(B26,#REF!,1,0)</f>
        <v>#REF!</v>
      </c>
    </row>
    <row r="27" ht="71.25" spans="1:8">
      <c r="A27" s="1">
        <v>26</v>
      </c>
      <c r="B27" s="1" t="s">
        <v>257</v>
      </c>
      <c r="C27" s="1" t="s">
        <v>258</v>
      </c>
      <c r="D27" s="1" t="s">
        <v>229</v>
      </c>
      <c r="E27" s="1" t="s">
        <v>302</v>
      </c>
      <c r="F27" s="1" t="s">
        <v>72</v>
      </c>
      <c r="G27" s="7" t="e">
        <f>VLOOKUP(B27,#REF!,1,0)</f>
        <v>#REF!</v>
      </c>
      <c r="H27" s="2" t="s">
        <v>303</v>
      </c>
    </row>
    <row r="28" ht="128.25" spans="1:8">
      <c r="A28" s="1">
        <v>27</v>
      </c>
      <c r="B28" s="1" t="s">
        <v>261</v>
      </c>
      <c r="C28" s="1" t="s">
        <v>262</v>
      </c>
      <c r="D28" s="1" t="s">
        <v>229</v>
      </c>
      <c r="E28" s="1" t="s">
        <v>304</v>
      </c>
      <c r="F28" s="1" t="s">
        <v>72</v>
      </c>
      <c r="G28" s="7" t="e">
        <f>VLOOKUP(B28,#REF!,1,0)</f>
        <v>#REF!</v>
      </c>
      <c r="H28">
        <v>13534956066</v>
      </c>
    </row>
    <row r="29" ht="114" hidden="1" spans="1:7">
      <c r="A29" s="1">
        <v>28</v>
      </c>
      <c r="B29" s="1" t="s">
        <v>267</v>
      </c>
      <c r="C29" s="1" t="s">
        <v>268</v>
      </c>
      <c r="D29" s="1" t="s">
        <v>229</v>
      </c>
      <c r="E29" s="1" t="s">
        <v>269</v>
      </c>
      <c r="F29" s="1" t="s">
        <v>270</v>
      </c>
      <c r="G29" s="7" t="e">
        <f>VLOOKUP(B29,#REF!,1,0)</f>
        <v>#REF!</v>
      </c>
    </row>
    <row r="30" ht="57" hidden="1" spans="1:7">
      <c r="A30" s="1">
        <v>29</v>
      </c>
      <c r="B30" s="1" t="s">
        <v>274</v>
      </c>
      <c r="C30" s="1" t="s">
        <v>275</v>
      </c>
      <c r="D30" s="1" t="s">
        <v>229</v>
      </c>
      <c r="E30" s="1" t="s">
        <v>276</v>
      </c>
      <c r="F30" s="1" t="s">
        <v>277</v>
      </c>
      <c r="G30" s="7" t="e">
        <f>VLOOKUP(B30,#REF!,1,0)</f>
        <v>#REF!</v>
      </c>
    </row>
    <row r="31" ht="57" hidden="1" spans="1:7">
      <c r="A31" s="1">
        <v>30</v>
      </c>
      <c r="B31" s="1" t="s">
        <v>280</v>
      </c>
      <c r="C31" s="1" t="s">
        <v>281</v>
      </c>
      <c r="D31" s="1" t="s">
        <v>229</v>
      </c>
      <c r="E31" s="1" t="s">
        <v>282</v>
      </c>
      <c r="F31" s="1" t="s">
        <v>283</v>
      </c>
      <c r="G31" s="7" t="e">
        <f>VLOOKUP(B31,#REF!,1,0)</f>
        <v>#REF!</v>
      </c>
    </row>
  </sheetData>
  <autoFilter ref="A1:H31">
    <filterColumn colId="7">
      <customFilters>
        <customFilter operator="notEqual" val=""/>
      </customFilters>
    </filterColumn>
    <extLst/>
  </autoFilter>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E1" sqref="E1:L1"/>
    </sheetView>
  </sheetViews>
  <sheetFormatPr defaultColWidth="9" defaultRowHeight="14.25" outlineLevelRow="7"/>
  <cols>
    <col min="3" max="3" width="17" customWidth="1"/>
    <col min="12" max="12" width="16.3333333333333" customWidth="1"/>
  </cols>
  <sheetData>
    <row r="1" ht="28.5" spans="1:12">
      <c r="A1" s="1" t="s">
        <v>147</v>
      </c>
      <c r="B1" s="1" t="s">
        <v>30</v>
      </c>
      <c r="C1" t="s">
        <v>289</v>
      </c>
      <c r="E1" t="s">
        <v>289</v>
      </c>
      <c r="F1" s="2" t="s">
        <v>291</v>
      </c>
      <c r="G1" s="2" t="s">
        <v>295</v>
      </c>
      <c r="H1" s="2" t="s">
        <v>296</v>
      </c>
      <c r="I1" s="2" t="s">
        <v>298</v>
      </c>
      <c r="J1" s="3" t="s">
        <v>300</v>
      </c>
      <c r="K1" s="2" t="s">
        <v>303</v>
      </c>
      <c r="L1">
        <v>13534956066</v>
      </c>
    </row>
    <row r="2" ht="28.5" spans="1:12">
      <c r="A2" s="1" t="s">
        <v>171</v>
      </c>
      <c r="B2" s="1" t="s">
        <v>42</v>
      </c>
      <c r="C2" s="2" t="s">
        <v>291</v>
      </c>
      <c r="E2">
        <v>1</v>
      </c>
      <c r="F2">
        <v>2</v>
      </c>
      <c r="G2">
        <v>3</v>
      </c>
      <c r="H2">
        <v>4</v>
      </c>
      <c r="I2">
        <v>5</v>
      </c>
      <c r="J2">
        <v>6</v>
      </c>
      <c r="K2">
        <v>7</v>
      </c>
      <c r="L2">
        <v>8</v>
      </c>
    </row>
    <row r="3" ht="42.75" spans="1:3">
      <c r="A3" s="1" t="s">
        <v>220</v>
      </c>
      <c r="B3" s="1" t="s">
        <v>222</v>
      </c>
      <c r="C3" s="2" t="s">
        <v>295</v>
      </c>
    </row>
    <row r="4" ht="42.75" spans="1:3">
      <c r="A4" s="1" t="s">
        <v>228</v>
      </c>
      <c r="B4" s="1" t="s">
        <v>222</v>
      </c>
      <c r="C4" s="2" t="s">
        <v>296</v>
      </c>
    </row>
    <row r="5" spans="1:3">
      <c r="A5" s="1" t="s">
        <v>297</v>
      </c>
      <c r="B5" s="1" t="s">
        <v>108</v>
      </c>
      <c r="C5" s="2" t="s">
        <v>298</v>
      </c>
    </row>
    <row r="6" spans="1:3">
      <c r="A6" s="1" t="s">
        <v>299</v>
      </c>
      <c r="B6" s="1" t="s">
        <v>108</v>
      </c>
      <c r="C6" s="3" t="s">
        <v>300</v>
      </c>
    </row>
    <row r="7" spans="1:3">
      <c r="A7" s="1" t="s">
        <v>302</v>
      </c>
      <c r="B7" s="1" t="s">
        <v>72</v>
      </c>
      <c r="C7" s="2" t="s">
        <v>303</v>
      </c>
    </row>
    <row r="8" spans="1:3">
      <c r="A8" s="1" t="s">
        <v>304</v>
      </c>
      <c r="B8" s="1" t="s">
        <v>72</v>
      </c>
      <c r="C8">
        <v>13534956066</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评审表</vt:lpstr>
      <vt:lpstr>Sheet1 (2)</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王珏珽</dc:creator>
  <cp:lastModifiedBy>荷包蛋</cp:lastModifiedBy>
  <dcterms:created xsi:type="dcterms:W3CDTF">2019-12-18T02:17:00Z</dcterms:created>
  <cp:lastPrinted>2022-01-11T08:29:00Z</cp:lastPrinted>
  <dcterms:modified xsi:type="dcterms:W3CDTF">2023-06-21T01:55:50Z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9FC9781CDAB54CDD99D7494C2F40E750</vt:lpwstr>
  </property>
  <property fmtid="{D5CDD505-2E9C-101B-9397-08002B2CF9AE}" pid="3" name="KSOProductBuildVer">
    <vt:lpwstr>2052-11.1.0.14309</vt:lpwstr>
  </property>
</Properties>
</file>